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5215" windowHeight="6480" tabRatio="860"/>
  </bookViews>
  <sheets>
    <sheet name="Modelo Cronograma" sheetId="2" r:id="rId1"/>
  </sheets>
  <definedNames>
    <definedName name="_xlnm._FilterDatabase" localSheetId="0" hidden="1">'Modelo Cronograma'!#REF!</definedName>
    <definedName name="_xlnm.Print_Area" localSheetId="0">'Modelo Cronograma'!$A$1:$U$127</definedName>
    <definedName name="_xlnm.Print_Titles" localSheetId="0">'Modelo Cronograma'!$A:$H,'Modelo Cronograma'!$1:$15</definedName>
    <definedName name="Z_14C97035_2DF4_486A_8E7A_7181D166751E_.wvu.Cols" localSheetId="0" hidden="1">'Modelo Cronograma'!$G:$H</definedName>
    <definedName name="Z_14C97035_2DF4_486A_8E7A_7181D166751E_.wvu.PrintArea" localSheetId="0" hidden="1">'Modelo Cronograma'!$A$1:$U$127</definedName>
  </definedNames>
  <calcPr calcId="145621"/>
  <customWorkbookViews>
    <customWorkbookView name="Guilherme - Modo de exibição pessoal" guid="{14C97035-2DF4-486A-8E7A-7181D166751E}" mergeInterval="0" personalView="1" maximized="1" windowWidth="1276" windowHeight="543" tabRatio="860" activeSheetId="2"/>
  </customWorkbookViews>
</workbook>
</file>

<file path=xl/calcChain.xml><?xml version="1.0" encoding="utf-8"?>
<calcChain xmlns="http://schemas.openxmlformats.org/spreadsheetml/2006/main">
  <c r="E108" i="2" l="1"/>
  <c r="T111" i="2"/>
  <c r="S111" i="2"/>
  <c r="R111" i="2"/>
  <c r="Q111" i="2"/>
  <c r="P111" i="2"/>
  <c r="O111" i="2"/>
  <c r="N111" i="2"/>
  <c r="M111" i="2"/>
  <c r="L111" i="2"/>
  <c r="K111" i="2"/>
  <c r="J111" i="2"/>
  <c r="I111" i="2"/>
  <c r="G110" i="2"/>
  <c r="E90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G104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G102" i="2"/>
  <c r="T97" i="2"/>
  <c r="S97" i="2"/>
  <c r="R97" i="2"/>
  <c r="Q97" i="2"/>
  <c r="P97" i="2"/>
  <c r="O97" i="2"/>
  <c r="N97" i="2"/>
  <c r="M97" i="2"/>
  <c r="L97" i="2"/>
  <c r="K97" i="2"/>
  <c r="J97" i="2"/>
  <c r="I97" i="2"/>
  <c r="G96" i="2"/>
  <c r="T99" i="2"/>
  <c r="S99" i="2"/>
  <c r="R99" i="2"/>
  <c r="Q99" i="2"/>
  <c r="P99" i="2"/>
  <c r="O99" i="2"/>
  <c r="N99" i="2"/>
  <c r="M99" i="2"/>
  <c r="L99" i="2"/>
  <c r="K99" i="2"/>
  <c r="J99" i="2"/>
  <c r="I99" i="2"/>
  <c r="G98" i="2"/>
  <c r="T95" i="2"/>
  <c r="S95" i="2"/>
  <c r="R95" i="2"/>
  <c r="Q95" i="2"/>
  <c r="P95" i="2"/>
  <c r="O95" i="2"/>
  <c r="N95" i="2"/>
  <c r="M95" i="2"/>
  <c r="L95" i="2"/>
  <c r="K95" i="2"/>
  <c r="J95" i="2"/>
  <c r="I95" i="2"/>
  <c r="G94" i="2"/>
  <c r="T93" i="2"/>
  <c r="S93" i="2"/>
  <c r="R93" i="2"/>
  <c r="Q93" i="2"/>
  <c r="P93" i="2"/>
  <c r="O93" i="2"/>
  <c r="N93" i="2"/>
  <c r="M93" i="2"/>
  <c r="L93" i="2"/>
  <c r="K93" i="2"/>
  <c r="J93" i="2"/>
  <c r="I93" i="2"/>
  <c r="G92" i="2"/>
  <c r="T87" i="2"/>
  <c r="S87" i="2"/>
  <c r="R87" i="2"/>
  <c r="Q87" i="2"/>
  <c r="P87" i="2"/>
  <c r="O87" i="2"/>
  <c r="N87" i="2"/>
  <c r="M87" i="2"/>
  <c r="L87" i="2"/>
  <c r="K87" i="2"/>
  <c r="J87" i="2"/>
  <c r="I87" i="2"/>
  <c r="G86" i="2"/>
  <c r="E72" i="2"/>
  <c r="T79" i="2"/>
  <c r="S79" i="2"/>
  <c r="R79" i="2"/>
  <c r="Q79" i="2"/>
  <c r="P79" i="2"/>
  <c r="O79" i="2"/>
  <c r="N79" i="2"/>
  <c r="M79" i="2"/>
  <c r="L79" i="2"/>
  <c r="K79" i="2"/>
  <c r="J79" i="2"/>
  <c r="I79" i="2"/>
  <c r="G78" i="2"/>
  <c r="T77" i="2"/>
  <c r="S77" i="2"/>
  <c r="R77" i="2"/>
  <c r="Q77" i="2"/>
  <c r="P77" i="2"/>
  <c r="O77" i="2"/>
  <c r="N77" i="2"/>
  <c r="M77" i="2"/>
  <c r="L77" i="2"/>
  <c r="K77" i="2"/>
  <c r="J77" i="2"/>
  <c r="I77" i="2"/>
  <c r="G76" i="2"/>
  <c r="T81" i="2"/>
  <c r="S81" i="2"/>
  <c r="R81" i="2"/>
  <c r="Q81" i="2"/>
  <c r="P81" i="2"/>
  <c r="O81" i="2"/>
  <c r="N81" i="2"/>
  <c r="M81" i="2"/>
  <c r="L81" i="2"/>
  <c r="K81" i="2"/>
  <c r="J81" i="2"/>
  <c r="I81" i="2"/>
  <c r="G80" i="2"/>
  <c r="T83" i="2"/>
  <c r="S83" i="2"/>
  <c r="R83" i="2"/>
  <c r="Q83" i="2"/>
  <c r="P83" i="2"/>
  <c r="O83" i="2"/>
  <c r="N83" i="2"/>
  <c r="M83" i="2"/>
  <c r="L83" i="2"/>
  <c r="K83" i="2"/>
  <c r="J83" i="2"/>
  <c r="I83" i="2"/>
  <c r="G82" i="2"/>
  <c r="E50" i="2"/>
  <c r="T65" i="2"/>
  <c r="S65" i="2"/>
  <c r="R65" i="2"/>
  <c r="Q65" i="2"/>
  <c r="P65" i="2"/>
  <c r="O65" i="2"/>
  <c r="N65" i="2"/>
  <c r="M65" i="2"/>
  <c r="L65" i="2"/>
  <c r="K65" i="2"/>
  <c r="J65" i="2"/>
  <c r="I65" i="2"/>
  <c r="G64" i="2"/>
  <c r="T67" i="2"/>
  <c r="S67" i="2"/>
  <c r="R67" i="2"/>
  <c r="Q67" i="2"/>
  <c r="P67" i="2"/>
  <c r="O67" i="2"/>
  <c r="N67" i="2"/>
  <c r="M67" i="2"/>
  <c r="L67" i="2"/>
  <c r="K67" i="2"/>
  <c r="J67" i="2"/>
  <c r="I67" i="2"/>
  <c r="G66" i="2"/>
  <c r="G68" i="2"/>
  <c r="I69" i="2"/>
  <c r="J69" i="2"/>
  <c r="K69" i="2"/>
  <c r="L69" i="2"/>
  <c r="M69" i="2"/>
  <c r="N69" i="2"/>
  <c r="O69" i="2"/>
  <c r="P69" i="2"/>
  <c r="Q69" i="2"/>
  <c r="R69" i="2"/>
  <c r="S69" i="2"/>
  <c r="T69" i="2"/>
  <c r="T57" i="2"/>
  <c r="S57" i="2"/>
  <c r="R57" i="2"/>
  <c r="Q57" i="2"/>
  <c r="P57" i="2"/>
  <c r="O57" i="2"/>
  <c r="N57" i="2"/>
  <c r="M57" i="2"/>
  <c r="L57" i="2"/>
  <c r="K57" i="2"/>
  <c r="J57" i="2"/>
  <c r="I57" i="2"/>
  <c r="G56" i="2"/>
  <c r="T59" i="2"/>
  <c r="S59" i="2"/>
  <c r="R59" i="2"/>
  <c r="Q59" i="2"/>
  <c r="P59" i="2"/>
  <c r="O59" i="2"/>
  <c r="N59" i="2"/>
  <c r="M59" i="2"/>
  <c r="L59" i="2"/>
  <c r="K59" i="2"/>
  <c r="J59" i="2"/>
  <c r="I59" i="2"/>
  <c r="G58" i="2"/>
  <c r="T55" i="2"/>
  <c r="S55" i="2"/>
  <c r="R55" i="2"/>
  <c r="Q55" i="2"/>
  <c r="P55" i="2"/>
  <c r="O55" i="2"/>
  <c r="N55" i="2"/>
  <c r="M55" i="2"/>
  <c r="L55" i="2"/>
  <c r="K55" i="2"/>
  <c r="J55" i="2"/>
  <c r="I55" i="2"/>
  <c r="G54" i="2"/>
  <c r="T61" i="2"/>
  <c r="S61" i="2"/>
  <c r="R61" i="2"/>
  <c r="Q61" i="2"/>
  <c r="P61" i="2"/>
  <c r="O61" i="2"/>
  <c r="N61" i="2"/>
  <c r="M61" i="2"/>
  <c r="L61" i="2"/>
  <c r="K61" i="2"/>
  <c r="J61" i="2"/>
  <c r="I61" i="2"/>
  <c r="G60" i="2"/>
  <c r="T63" i="2"/>
  <c r="S63" i="2"/>
  <c r="R63" i="2"/>
  <c r="Q63" i="2"/>
  <c r="P63" i="2"/>
  <c r="O63" i="2"/>
  <c r="N63" i="2"/>
  <c r="M63" i="2"/>
  <c r="L63" i="2"/>
  <c r="K63" i="2"/>
  <c r="J63" i="2"/>
  <c r="I63" i="2"/>
  <c r="G62" i="2"/>
  <c r="T53" i="2"/>
  <c r="S53" i="2"/>
  <c r="R53" i="2"/>
  <c r="Q53" i="2"/>
  <c r="P53" i="2"/>
  <c r="O53" i="2"/>
  <c r="N53" i="2"/>
  <c r="M53" i="2"/>
  <c r="L53" i="2"/>
  <c r="K53" i="2"/>
  <c r="J53" i="2"/>
  <c r="I53" i="2"/>
  <c r="G52" i="2"/>
  <c r="E42" i="2"/>
  <c r="T47" i="2"/>
  <c r="S47" i="2"/>
  <c r="R47" i="2"/>
  <c r="Q47" i="2"/>
  <c r="P47" i="2"/>
  <c r="O47" i="2"/>
  <c r="N47" i="2"/>
  <c r="M47" i="2"/>
  <c r="L47" i="2"/>
  <c r="K47" i="2"/>
  <c r="J47" i="2"/>
  <c r="I47" i="2"/>
  <c r="G46" i="2"/>
  <c r="T49" i="2"/>
  <c r="S49" i="2"/>
  <c r="R49" i="2"/>
  <c r="Q49" i="2"/>
  <c r="P49" i="2"/>
  <c r="O49" i="2"/>
  <c r="N49" i="2"/>
  <c r="M49" i="2"/>
  <c r="L49" i="2"/>
  <c r="K49" i="2"/>
  <c r="J49" i="2"/>
  <c r="I49" i="2"/>
  <c r="G48" i="2"/>
  <c r="E36" i="2"/>
  <c r="T39" i="2"/>
  <c r="S39" i="2"/>
  <c r="R39" i="2"/>
  <c r="Q39" i="2"/>
  <c r="P39" i="2"/>
  <c r="O39" i="2"/>
  <c r="N39" i="2"/>
  <c r="M39" i="2"/>
  <c r="L39" i="2"/>
  <c r="K39" i="2"/>
  <c r="J39" i="2"/>
  <c r="I39" i="2"/>
  <c r="G38" i="2"/>
  <c r="E18" i="2"/>
  <c r="T23" i="2"/>
  <c r="S23" i="2"/>
  <c r="R23" i="2"/>
  <c r="Q23" i="2"/>
  <c r="P23" i="2"/>
  <c r="O23" i="2"/>
  <c r="N23" i="2"/>
  <c r="M23" i="2"/>
  <c r="L23" i="2"/>
  <c r="K23" i="2"/>
  <c r="J23" i="2"/>
  <c r="I23" i="2"/>
  <c r="G22" i="2"/>
  <c r="P91" i="2" l="1"/>
  <c r="T113" i="2"/>
  <c r="T109" i="2" s="1"/>
  <c r="S113" i="2"/>
  <c r="S109" i="2" s="1"/>
  <c r="R113" i="2"/>
  <c r="R109" i="2" s="1"/>
  <c r="R108" i="2" s="1"/>
  <c r="Q113" i="2"/>
  <c r="Q109" i="2" s="1"/>
  <c r="P113" i="2"/>
  <c r="P109" i="2" s="1"/>
  <c r="O113" i="2"/>
  <c r="O109" i="2" s="1"/>
  <c r="N113" i="2"/>
  <c r="N109" i="2" s="1"/>
  <c r="N108" i="2" s="1"/>
  <c r="M113" i="2"/>
  <c r="M109" i="2" s="1"/>
  <c r="L113" i="2"/>
  <c r="L109" i="2" s="1"/>
  <c r="K113" i="2"/>
  <c r="K109" i="2" s="1"/>
  <c r="J113" i="2"/>
  <c r="J109" i="2" s="1"/>
  <c r="I113" i="2"/>
  <c r="I109" i="2" s="1"/>
  <c r="G112" i="2"/>
  <c r="T101" i="2"/>
  <c r="T91" i="2" s="1"/>
  <c r="S101" i="2"/>
  <c r="S91" i="2" s="1"/>
  <c r="R101" i="2"/>
  <c r="R91" i="2" s="1"/>
  <c r="Q101" i="2"/>
  <c r="Q91" i="2" s="1"/>
  <c r="P101" i="2"/>
  <c r="O101" i="2"/>
  <c r="O91" i="2" s="1"/>
  <c r="N101" i="2"/>
  <c r="N91" i="2" s="1"/>
  <c r="M101" i="2"/>
  <c r="M91" i="2" s="1"/>
  <c r="L101" i="2"/>
  <c r="L91" i="2" s="1"/>
  <c r="K101" i="2"/>
  <c r="K91" i="2" s="1"/>
  <c r="J101" i="2"/>
  <c r="J91" i="2" s="1"/>
  <c r="I101" i="2"/>
  <c r="I91" i="2" s="1"/>
  <c r="G100" i="2"/>
  <c r="N90" i="2" l="1"/>
  <c r="R90" i="2"/>
  <c r="J90" i="2"/>
  <c r="I90" i="2"/>
  <c r="Q90" i="2"/>
  <c r="T90" i="2"/>
  <c r="J108" i="2"/>
  <c r="L108" i="2"/>
  <c r="P108" i="2"/>
  <c r="T108" i="2"/>
  <c r="P90" i="2"/>
  <c r="K108" i="2"/>
  <c r="O108" i="2"/>
  <c r="S108" i="2"/>
  <c r="L90" i="2"/>
  <c r="M90" i="2"/>
  <c r="K90" i="2"/>
  <c r="O90" i="2"/>
  <c r="S90" i="2"/>
  <c r="I108" i="2"/>
  <c r="M108" i="2"/>
  <c r="Q108" i="2"/>
  <c r="O117" i="2"/>
  <c r="O115" i="2" s="1"/>
  <c r="O107" i="2"/>
  <c r="O89" i="2"/>
  <c r="O85" i="2"/>
  <c r="O75" i="2"/>
  <c r="O71" i="2"/>
  <c r="O51" i="2" s="1"/>
  <c r="O45" i="2"/>
  <c r="O43" i="2" s="1"/>
  <c r="O41" i="2"/>
  <c r="O37" i="2" s="1"/>
  <c r="O35" i="2"/>
  <c r="O33" i="2" s="1"/>
  <c r="O31" i="2"/>
  <c r="O29" i="2"/>
  <c r="O27" i="2"/>
  <c r="O25" i="2"/>
  <c r="O21" i="2"/>
  <c r="O19" i="2" s="1"/>
  <c r="O17" i="2"/>
  <c r="P117" i="2"/>
  <c r="P115" i="2" s="1"/>
  <c r="P107" i="2"/>
  <c r="P89" i="2"/>
  <c r="P85" i="2"/>
  <c r="P75" i="2"/>
  <c r="P71" i="2"/>
  <c r="P51" i="2" s="1"/>
  <c r="P45" i="2"/>
  <c r="P43" i="2" s="1"/>
  <c r="P41" i="2"/>
  <c r="P37" i="2" s="1"/>
  <c r="P35" i="2"/>
  <c r="P33" i="2" s="1"/>
  <c r="P31" i="2"/>
  <c r="P29" i="2"/>
  <c r="P27" i="2"/>
  <c r="P25" i="2"/>
  <c r="P21" i="2"/>
  <c r="P17" i="2"/>
  <c r="Q117" i="2"/>
  <c r="Q115" i="2" s="1"/>
  <c r="Q107" i="2"/>
  <c r="Q89" i="2"/>
  <c r="Q85" i="2"/>
  <c r="Q75" i="2"/>
  <c r="Q71" i="2"/>
  <c r="Q51" i="2" s="1"/>
  <c r="Q45" i="2"/>
  <c r="Q43" i="2" s="1"/>
  <c r="Q41" i="2"/>
  <c r="Q37" i="2" s="1"/>
  <c r="Q35" i="2"/>
  <c r="Q33" i="2" s="1"/>
  <c r="Q31" i="2"/>
  <c r="Q29" i="2"/>
  <c r="Q27" i="2"/>
  <c r="Q25" i="2"/>
  <c r="Q21" i="2"/>
  <c r="Q17" i="2"/>
  <c r="O73" i="2" l="1"/>
  <c r="P73" i="2"/>
  <c r="Q73" i="2"/>
  <c r="Q19" i="2"/>
  <c r="P19" i="2"/>
  <c r="O119" i="2"/>
  <c r="O121" i="2" s="1"/>
  <c r="G108" i="2"/>
  <c r="G90" i="2"/>
  <c r="P36" i="2"/>
  <c r="Q36" i="2"/>
  <c r="E114" i="2"/>
  <c r="P50" i="2"/>
  <c r="P42" i="2"/>
  <c r="T31" i="2"/>
  <c r="S31" i="2"/>
  <c r="R31" i="2"/>
  <c r="N31" i="2"/>
  <c r="M31" i="2"/>
  <c r="L31" i="2"/>
  <c r="K31" i="2"/>
  <c r="J31" i="2"/>
  <c r="I31" i="2"/>
  <c r="Q121" i="2" l="1"/>
  <c r="Q119" i="2"/>
  <c r="Q123" i="2"/>
  <c r="P119" i="2"/>
  <c r="P121" i="2" s="1"/>
  <c r="P123" i="2" s="1"/>
  <c r="O123" i="2"/>
  <c r="P72" i="2"/>
  <c r="O36" i="2"/>
  <c r="Q114" i="2"/>
  <c r="P114" i="2"/>
  <c r="O114" i="2"/>
  <c r="Q72" i="2"/>
  <c r="O72" i="2"/>
  <c r="O50" i="2"/>
  <c r="Q50" i="2"/>
  <c r="Q42" i="2"/>
  <c r="O42" i="2"/>
  <c r="O18" i="2"/>
  <c r="P18" i="2"/>
  <c r="Q18" i="2"/>
  <c r="G30" i="2"/>
  <c r="O125" i="2" l="1"/>
  <c r="O14" i="2" s="1"/>
  <c r="P125" i="2"/>
  <c r="P14" i="2" s="1"/>
  <c r="Q125" i="2"/>
  <c r="Q14" i="2" s="1"/>
  <c r="T117" i="2" l="1"/>
  <c r="T115" i="2" s="1"/>
  <c r="S117" i="2"/>
  <c r="S115" i="2" s="1"/>
  <c r="R117" i="2"/>
  <c r="R115" i="2" s="1"/>
  <c r="N117" i="2"/>
  <c r="N115" i="2" s="1"/>
  <c r="M117" i="2"/>
  <c r="M115" i="2" s="1"/>
  <c r="L117" i="2"/>
  <c r="L115" i="2" s="1"/>
  <c r="K117" i="2"/>
  <c r="K115" i="2" s="1"/>
  <c r="J117" i="2"/>
  <c r="J115" i="2" s="1"/>
  <c r="I117" i="2"/>
  <c r="G116" i="2"/>
  <c r="I115" i="2" l="1"/>
  <c r="I114" i="2" s="1"/>
  <c r="S114" i="2"/>
  <c r="K114" i="2"/>
  <c r="J114" i="2"/>
  <c r="N114" i="2"/>
  <c r="L114" i="2"/>
  <c r="T114" i="2"/>
  <c r="R114" i="2"/>
  <c r="M114" i="2"/>
  <c r="E32" i="2" l="1"/>
  <c r="G24" i="2"/>
  <c r="T25" i="2"/>
  <c r="E121" i="2" l="1"/>
  <c r="E118" i="2"/>
  <c r="Q32" i="2"/>
  <c r="P32" i="2"/>
  <c r="O32" i="2"/>
  <c r="K25" i="2"/>
  <c r="L25" i="2"/>
  <c r="I25" i="2"/>
  <c r="M25" i="2"/>
  <c r="S25" i="2"/>
  <c r="J25" i="2"/>
  <c r="N25" i="2"/>
  <c r="R25" i="2"/>
  <c r="Q118" i="2" l="1"/>
  <c r="O118" i="2"/>
  <c r="P118" i="2"/>
  <c r="T27" i="2"/>
  <c r="R27" i="2"/>
  <c r="N27" i="2"/>
  <c r="J27" i="2"/>
  <c r="K27" i="2"/>
  <c r="S27" i="2"/>
  <c r="M27" i="2"/>
  <c r="I27" i="2"/>
  <c r="L27" i="2"/>
  <c r="I107" i="2" l="1"/>
  <c r="G106" i="2"/>
  <c r="I85" i="2"/>
  <c r="I75" i="2"/>
  <c r="G84" i="2"/>
  <c r="G74" i="2"/>
  <c r="I73" i="2" l="1"/>
  <c r="S71" i="2"/>
  <c r="S51" i="2" s="1"/>
  <c r="M71" i="2"/>
  <c r="M51" i="2" s="1"/>
  <c r="K71" i="2"/>
  <c r="K51" i="2" s="1"/>
  <c r="T71" i="2"/>
  <c r="T51" i="2" s="1"/>
  <c r="R71" i="2"/>
  <c r="R51" i="2" s="1"/>
  <c r="N71" i="2"/>
  <c r="N51" i="2" s="1"/>
  <c r="L71" i="2"/>
  <c r="L51" i="2" s="1"/>
  <c r="J71" i="2"/>
  <c r="J51" i="2" s="1"/>
  <c r="T75" i="2"/>
  <c r="R75" i="2"/>
  <c r="N75" i="2"/>
  <c r="L75" i="2"/>
  <c r="J75" i="2"/>
  <c r="S75" i="2"/>
  <c r="M75" i="2"/>
  <c r="K75" i="2"/>
  <c r="S85" i="2"/>
  <c r="M85" i="2"/>
  <c r="K85" i="2"/>
  <c r="T85" i="2"/>
  <c r="R85" i="2"/>
  <c r="N85" i="2"/>
  <c r="L85" i="2"/>
  <c r="J85" i="2"/>
  <c r="S89" i="2"/>
  <c r="M89" i="2"/>
  <c r="K89" i="2"/>
  <c r="T89" i="2"/>
  <c r="R89" i="2"/>
  <c r="N89" i="2"/>
  <c r="L89" i="2"/>
  <c r="J89" i="2"/>
  <c r="T107" i="2"/>
  <c r="R107" i="2"/>
  <c r="N107" i="2"/>
  <c r="L107" i="2"/>
  <c r="J107" i="2"/>
  <c r="S107" i="2"/>
  <c r="M107" i="2"/>
  <c r="K107" i="2"/>
  <c r="I71" i="2"/>
  <c r="I51" i="2" s="1"/>
  <c r="G70" i="2"/>
  <c r="R73" i="2" l="1"/>
  <c r="T73" i="2"/>
  <c r="L73" i="2"/>
  <c r="L72" i="2" s="1"/>
  <c r="N73" i="2"/>
  <c r="N72" i="2" s="1"/>
  <c r="M73" i="2"/>
  <c r="K73" i="2"/>
  <c r="S73" i="2"/>
  <c r="S72" i="2" s="1"/>
  <c r="J73" i="2"/>
  <c r="M72" i="2"/>
  <c r="T72" i="2"/>
  <c r="R72" i="2"/>
  <c r="K72" i="2"/>
  <c r="J50" i="2"/>
  <c r="R50" i="2"/>
  <c r="L50" i="2"/>
  <c r="K50" i="2"/>
  <c r="M50" i="2"/>
  <c r="M17" i="2"/>
  <c r="T17" i="2"/>
  <c r="R17" i="2"/>
  <c r="N17" i="2"/>
  <c r="L17" i="2"/>
  <c r="J17" i="2"/>
  <c r="S17" i="2"/>
  <c r="K17" i="2"/>
  <c r="I17" i="2"/>
  <c r="T21" i="2"/>
  <c r="T19" i="2" s="1"/>
  <c r="R21" i="2"/>
  <c r="R19" i="2" s="1"/>
  <c r="N21" i="2"/>
  <c r="N19" i="2" s="1"/>
  <c r="J21" i="2"/>
  <c r="J19" i="2" s="1"/>
  <c r="S21" i="2"/>
  <c r="S19" i="2" s="1"/>
  <c r="M21" i="2"/>
  <c r="M19" i="2" s="1"/>
  <c r="K21" i="2"/>
  <c r="K19" i="2" s="1"/>
  <c r="L21" i="2"/>
  <c r="L19" i="2" s="1"/>
  <c r="S29" i="2"/>
  <c r="M29" i="2"/>
  <c r="K29" i="2"/>
  <c r="T29" i="2"/>
  <c r="R29" i="2"/>
  <c r="N29" i="2"/>
  <c r="L29" i="2"/>
  <c r="J29" i="2"/>
  <c r="T35" i="2"/>
  <c r="T33" i="2" s="1"/>
  <c r="S35" i="2"/>
  <c r="S33" i="2" s="1"/>
  <c r="M35" i="2"/>
  <c r="M33" i="2" s="1"/>
  <c r="K35" i="2"/>
  <c r="K33" i="2" s="1"/>
  <c r="R35" i="2"/>
  <c r="R33" i="2" s="1"/>
  <c r="N35" i="2"/>
  <c r="N33" i="2" s="1"/>
  <c r="L35" i="2"/>
  <c r="L33" i="2" s="1"/>
  <c r="J35" i="2"/>
  <c r="J33" i="2" s="1"/>
  <c r="S41" i="2"/>
  <c r="S37" i="2" s="1"/>
  <c r="M41" i="2"/>
  <c r="M37" i="2" s="1"/>
  <c r="K41" i="2"/>
  <c r="K37" i="2" s="1"/>
  <c r="T41" i="2"/>
  <c r="T37" i="2" s="1"/>
  <c r="R41" i="2"/>
  <c r="R37" i="2" s="1"/>
  <c r="N41" i="2"/>
  <c r="N37" i="2" s="1"/>
  <c r="L41" i="2"/>
  <c r="L37" i="2" s="1"/>
  <c r="J41" i="2"/>
  <c r="J37" i="2" s="1"/>
  <c r="T45" i="2"/>
  <c r="T43" i="2" s="1"/>
  <c r="R45" i="2"/>
  <c r="R43" i="2" s="1"/>
  <c r="N45" i="2"/>
  <c r="N43" i="2" s="1"/>
  <c r="L45" i="2"/>
  <c r="L43" i="2" s="1"/>
  <c r="J45" i="2"/>
  <c r="J43" i="2" s="1"/>
  <c r="S45" i="2"/>
  <c r="S43" i="2" s="1"/>
  <c r="M45" i="2"/>
  <c r="M43" i="2" s="1"/>
  <c r="K45" i="2"/>
  <c r="K43" i="2" s="1"/>
  <c r="J121" i="2" l="1"/>
  <c r="N119" i="2"/>
  <c r="N121" i="2" s="1"/>
  <c r="S119" i="2"/>
  <c r="S121" i="2" s="1"/>
  <c r="R119" i="2"/>
  <c r="R121" i="2" s="1"/>
  <c r="T119" i="2"/>
  <c r="T121" i="2" s="1"/>
  <c r="J119" i="2"/>
  <c r="L119" i="2"/>
  <c r="L121" i="2" s="1"/>
  <c r="K119" i="2"/>
  <c r="K121" i="2" s="1"/>
  <c r="M119" i="2"/>
  <c r="M121" i="2" s="1"/>
  <c r="J72" i="2"/>
  <c r="N50" i="2"/>
  <c r="N42" i="2"/>
  <c r="S42" i="2"/>
  <c r="K42" i="2"/>
  <c r="J42" i="2"/>
  <c r="R42" i="2"/>
  <c r="T42" i="2"/>
  <c r="M42" i="2"/>
  <c r="L42" i="2"/>
  <c r="T50" i="2"/>
  <c r="S50" i="2"/>
  <c r="L18" i="2"/>
  <c r="T18" i="2"/>
  <c r="M18" i="2"/>
  <c r="N18" i="2"/>
  <c r="S18" i="2"/>
  <c r="K18" i="2"/>
  <c r="J18" i="2"/>
  <c r="J32" i="2"/>
  <c r="N32" i="2"/>
  <c r="R32" i="2"/>
  <c r="K32" i="2"/>
  <c r="T32" i="2"/>
  <c r="L32" i="2"/>
  <c r="M32" i="2"/>
  <c r="S32" i="2"/>
  <c r="S36" i="2" l="1"/>
  <c r="N36" i="2"/>
  <c r="R36" i="2"/>
  <c r="J36" i="2"/>
  <c r="L36" i="2"/>
  <c r="M36" i="2"/>
  <c r="T36" i="2"/>
  <c r="K36" i="2"/>
  <c r="R18" i="2"/>
  <c r="G114" i="2"/>
  <c r="E123" i="2"/>
  <c r="G88" i="2"/>
  <c r="G44" i="2"/>
  <c r="G40" i="2"/>
  <c r="T123" i="2" l="1"/>
  <c r="L123" i="2"/>
  <c r="L125" i="2" s="1"/>
  <c r="L14" i="2" s="1"/>
  <c r="M123" i="2"/>
  <c r="M125" i="2" s="1"/>
  <c r="M14" i="2" s="1"/>
  <c r="N123" i="2"/>
  <c r="N125" i="2" s="1"/>
  <c r="N14" i="2" s="1"/>
  <c r="J123" i="2"/>
  <c r="J125" i="2" s="1"/>
  <c r="J14" i="2" s="1"/>
  <c r="K123" i="2"/>
  <c r="K125" i="2" s="1"/>
  <c r="K14" i="2" s="1"/>
  <c r="R123" i="2"/>
  <c r="R125" i="2" s="1"/>
  <c r="R14" i="2" s="1"/>
  <c r="S123" i="2"/>
  <c r="S125" i="2" s="1"/>
  <c r="S14" i="2" s="1"/>
  <c r="E125" i="2"/>
  <c r="G34" i="2"/>
  <c r="T125" i="2" l="1"/>
  <c r="T14" i="2" s="1"/>
  <c r="G28" i="2"/>
  <c r="R118" i="2" l="1"/>
  <c r="T118" i="2"/>
  <c r="J118" i="2"/>
  <c r="S118" i="2"/>
  <c r="L118" i="2"/>
  <c r="N118" i="2"/>
  <c r="K118" i="2"/>
  <c r="M118" i="2"/>
  <c r="G16" i="2"/>
  <c r="G20" i="2" l="1"/>
  <c r="I41" i="2" l="1"/>
  <c r="I37" i="2" s="1"/>
  <c r="I21" i="2" l="1"/>
  <c r="I19" i="2" s="1"/>
  <c r="I35" i="2"/>
  <c r="I29" i="2"/>
  <c r="I89" i="2"/>
  <c r="I45" i="2"/>
  <c r="I43" i="2" s="1"/>
  <c r="I33" i="2" l="1"/>
  <c r="I32" i="2" s="1"/>
  <c r="I36" i="2"/>
  <c r="I119" i="2" l="1"/>
  <c r="I121" i="2" s="1"/>
  <c r="I72" i="2"/>
  <c r="G72" i="2" s="1"/>
  <c r="I50" i="2"/>
  <c r="G50" i="2" s="1"/>
  <c r="I42" i="2"/>
  <c r="G42" i="2" s="1"/>
  <c r="I18" i="2"/>
  <c r="G36" i="2"/>
  <c r="G32" i="2"/>
  <c r="G18" i="2" l="1"/>
  <c r="G26" i="2" l="1"/>
  <c r="I118" i="2"/>
  <c r="G118" i="2" s="1"/>
  <c r="G121" i="2" l="1"/>
  <c r="I123" i="2"/>
  <c r="G123" i="2" l="1"/>
  <c r="I125" i="2"/>
  <c r="G125" i="2" l="1"/>
  <c r="I14" i="2"/>
</calcChain>
</file>

<file path=xl/sharedStrings.xml><?xml version="1.0" encoding="utf-8"?>
<sst xmlns="http://schemas.openxmlformats.org/spreadsheetml/2006/main" count="100" uniqueCount="97">
  <si>
    <t>CRONOGRAMA (EM MESES)</t>
  </si>
  <si>
    <t>Custo Total (R$)</t>
  </si>
  <si>
    <t>ESQUADRIAS</t>
  </si>
  <si>
    <t>INSTALAÇÕES HIDRÁULICAS E SANITÁRIAS</t>
  </si>
  <si>
    <t>INSTALAÇÕES ELÉTRICAS</t>
  </si>
  <si>
    <t>ITEM</t>
  </si>
  <si>
    <t>CANTEIRO DE OBRAS</t>
  </si>
  <si>
    <t>MOVIMENTO DE TERRA</t>
  </si>
  <si>
    <t>SERVIÇOS PRELIMINARES / TÉCNICOS</t>
  </si>
  <si>
    <t>INFRA-ESTRUTURA /  FUNDAÇÕES SIMPLES</t>
  </si>
  <si>
    <t>ALVENARIA / VEDAÇÃO / DIVISÓRIA</t>
  </si>
  <si>
    <t>PINTURAS</t>
  </si>
  <si>
    <t>ESQUADRIAS DE FERRO</t>
  </si>
  <si>
    <t>2.1</t>
  </si>
  <si>
    <t>2.2</t>
  </si>
  <si>
    <t>8.1</t>
  </si>
  <si>
    <t>10.1</t>
  </si>
  <si>
    <t>12.1</t>
  </si>
  <si>
    <t>12.2</t>
  </si>
  <si>
    <t>DESCRIÇÃO DOS SERVIÇOS</t>
  </si>
  <si>
    <t>PROJETOS</t>
  </si>
  <si>
    <t>GERENCIAMENTO DE OBRAS /  FISCALIZAÇÃO</t>
  </si>
  <si>
    <t>FUNDAÇÃO UNIVERSIDADE FEDERAL DO ABC</t>
  </si>
  <si>
    <t>MINISTÉRIO DA EDUCAÇÃO</t>
  </si>
  <si>
    <t>SUPERESTRUTURA</t>
  </si>
  <si>
    <t>6.1</t>
  </si>
  <si>
    <t>EQUIPAMENTOS</t>
  </si>
  <si>
    <t>ÁGUAS PLUVIAIS</t>
  </si>
  <si>
    <t>7.1</t>
  </si>
  <si>
    <t xml:space="preserve">BDI - </t>
  </si>
  <si>
    <t>OCULTAR</t>
  </si>
  <si>
    <t>DEMOLIÇÃO</t>
  </si>
  <si>
    <t>ALVENARIA ESTRUTURAL / DE VEDAÇÃO</t>
  </si>
  <si>
    <t>SERVIÇOS DIVERSOS</t>
  </si>
  <si>
    <t>ESTRUTURA DE CONCRETO ARMADO MOLDADO "IN LOCO"</t>
  </si>
  <si>
    <t>SUPERINTENDÊNCIA DE OBRAS</t>
  </si>
  <si>
    <t>ALARME DE INCÊNDIO</t>
  </si>
  <si>
    <t>INSTALAÇÕES DE COMBATE A INCÊNDIO</t>
  </si>
  <si>
    <t>20.1</t>
  </si>
  <si>
    <t>EQUIPAMENTOS DIVERSOS</t>
  </si>
  <si>
    <t>FUNDAÇÕES ESPECIAIS</t>
  </si>
  <si>
    <t>REVESTIMENTOS</t>
  </si>
  <si>
    <t>15.1</t>
  </si>
  <si>
    <t>REVESTIMENTOS DE PISOS</t>
  </si>
  <si>
    <t>PAISAGISMO E URBANIZAÇÃO</t>
  </si>
  <si>
    <t>19.1</t>
  </si>
  <si>
    <t>MOBILIÁRIOS E ACESSÓRIOS</t>
  </si>
  <si>
    <t xml:space="preserve">                                                                                                                                                                                                                             processo n.º 23006.000910/2018-75</t>
  </si>
  <si>
    <t>2.3</t>
  </si>
  <si>
    <t>LOCAÇÃO DE OBRAS, ENTELAMENTO E BANDEJAS DE PROTEÇÃO</t>
  </si>
  <si>
    <t>7.2</t>
  </si>
  <si>
    <t>DIVISÓRIAS EM GESSO ACARTONADO</t>
  </si>
  <si>
    <t>8.2</t>
  </si>
  <si>
    <t>8.3</t>
  </si>
  <si>
    <t>ESQUADRIAS DE MADEIRA</t>
  </si>
  <si>
    <t>ESQUADRIAS DE ALUMÍNIO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</si>
  <si>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</si>
  <si>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</si>
  <si>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</si>
  <si>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</si>
  <si>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</si>
  <si>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</si>
  <si>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</si>
  <si>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</si>
  <si>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</si>
  <si>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FIOS E CABOS</t>
  </si>
  <si>
    <t>ELETRODUTOS E ACESSÓRIOS</t>
  </si>
  <si>
    <t>CAIXAS</t>
  </si>
  <si>
    <t>INTERRUPTORES E TOMADAS</t>
  </si>
  <si>
    <t>ELETROCALHAS, PERFILADOS E ACESSÓRIOS</t>
  </si>
  <si>
    <t>LUMINÁRIAS</t>
  </si>
  <si>
    <t>SISTEMAS DE ATERRAMENTO</t>
  </si>
  <si>
    <t>QUADROS E PAINÉIS</t>
  </si>
  <si>
    <t>12.3</t>
  </si>
  <si>
    <t>12.4</t>
  </si>
  <si>
    <t>12.5</t>
  </si>
  <si>
    <t>12.6</t>
  </si>
  <si>
    <t>ÁGUA FRIA E ÁGUA QUENTE</t>
  </si>
  <si>
    <t>ESGOTO</t>
  </si>
  <si>
    <t>GÁS</t>
  </si>
  <si>
    <t>LOUÇAS E METAIS</t>
  </si>
  <si>
    <t>IMPERMEABILIZAÇÃO, ISOLAÇÃO TÉRMICA E ACÚSTICA</t>
  </si>
  <si>
    <t>15.2</t>
  </si>
  <si>
    <t>15.3</t>
  </si>
  <si>
    <t>REVESTIMENTOS DE PAREDES</t>
  </si>
  <si>
    <t>REVESTIMENTOS DE FORROS</t>
  </si>
  <si>
    <t>15.4</t>
  </si>
  <si>
    <t>15.5</t>
  </si>
  <si>
    <t>SERVIÇOS COMPLEMENTARES</t>
  </si>
  <si>
    <t>ACABAMENTOS E ARREMATES</t>
  </si>
  <si>
    <t>VIDROS</t>
  </si>
  <si>
    <t>19.2</t>
  </si>
  <si>
    <t>VEGETAÇÃO</t>
  </si>
  <si>
    <t>LOTE 4</t>
  </si>
  <si>
    <t>Itens 1 a 21</t>
  </si>
  <si>
    <t>TOTAL GERAL - itens 1 a 21</t>
  </si>
  <si>
    <t>ANEXO VId - MODELO CRONOGRAMA FÍSICO 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</si>
</sst>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&quot;\ #,##0.00"/>
  </numFmts>
  <fonts count="1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ahoma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2"/>
      <name val="宋体"/>
      <charset val="134"/>
    </font>
    <font>
      <b/>
      <sz val="1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sz val="20"/>
      <name val="Arial"/>
      <family val="2"/>
    </font>
    <font>
      <sz val="20"/>
      <color indexed="8"/>
      <name val="Arial"/>
      <family val="2"/>
    </font>
    <font>
      <b/>
      <sz val="24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mediumGray">
        <fgColor indexed="42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00"/>
        <bgColor indexed="64"/>
      </patternFill>
    </fill>
  </fills>
  <borders count="43">
    <border>
      <left/>
      <right/>
      <top/>
      <bottom/>
      <diagonal/>
    </border>
    <border>
      <left style="medium">
        <color indexed="9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9"/>
      </right>
      <top/>
      <bottom style="medium">
        <color indexed="64"/>
      </bottom>
      <diagonal/>
    </border>
    <border>
      <left style="medium">
        <color indexed="9"/>
      </left>
      <right style="medium">
        <color indexed="64"/>
      </right>
      <top style="medium">
        <color indexed="9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9"/>
      </bottom>
      <diagonal/>
    </border>
    <border>
      <left style="medium">
        <color indexed="64"/>
      </left>
      <right style="medium">
        <color indexed="9"/>
      </right>
      <top style="medium">
        <color indexed="64"/>
      </top>
      <bottom/>
      <diagonal/>
    </border>
    <border>
      <left style="medium">
        <color indexed="64"/>
      </left>
      <right style="medium">
        <color indexed="9"/>
      </right>
      <top/>
      <bottom/>
      <diagonal/>
    </border>
    <border>
      <left style="medium">
        <color indexed="9"/>
      </left>
      <right style="medium">
        <color indexed="64"/>
      </right>
      <top style="medium">
        <color indexed="64"/>
      </top>
      <bottom/>
      <diagonal/>
    </border>
    <border>
      <left style="medium">
        <color indexed="9"/>
      </left>
      <right style="medium">
        <color indexed="64"/>
      </right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164" fontId="1" fillId="0" borderId="0" applyFont="0" applyFill="0" applyBorder="0" applyAlignment="0" applyProtection="0"/>
  </cellStyleXfs>
  <cellXfs count="161">
    <xf numFmtId="0" fontId="0" fillId="0" borderId="0" xfId="0"/>
    <xf numFmtId="0" fontId="8" fillId="0" borderId="0" xfId="0" applyFont="1" applyAlignment="1" applyProtection="1">
      <alignment vertical="top"/>
    </xf>
    <xf numFmtId="0" fontId="8" fillId="0" borderId="0" xfId="0" applyFont="1" applyAlignment="1" applyProtection="1">
      <alignment horizontal="right" vertical="top"/>
    </xf>
    <xf numFmtId="0" fontId="10" fillId="0" borderId="0" xfId="0" applyFont="1" applyAlignment="1" applyProtection="1">
      <alignment horizontal="left" vertical="top"/>
    </xf>
    <xf numFmtId="0" fontId="8" fillId="0" borderId="0" xfId="0" applyFont="1" applyFill="1" applyBorder="1" applyAlignment="1" applyProtection="1">
      <alignment vertical="top"/>
    </xf>
    <xf numFmtId="164" fontId="8" fillId="0" borderId="0" xfId="19" applyFont="1" applyAlignment="1" applyProtection="1">
      <alignment vertical="top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Alignment="1" applyProtection="1">
      <alignment vertical="center"/>
    </xf>
    <xf numFmtId="0" fontId="6" fillId="0" borderId="0" xfId="9" applyFont="1" applyFill="1" applyBorder="1" applyAlignment="1" applyProtection="1">
      <alignment wrapText="1"/>
    </xf>
    <xf numFmtId="0" fontId="15" fillId="0" borderId="0" xfId="0" applyFont="1" applyFill="1" applyBorder="1" applyAlignment="1" applyProtection="1">
      <alignment vertical="top"/>
    </xf>
    <xf numFmtId="0" fontId="12" fillId="0" borderId="0" xfId="0" applyFont="1" applyFill="1" applyBorder="1" applyAlignment="1" applyProtection="1">
      <alignment vertical="top"/>
    </xf>
    <xf numFmtId="0" fontId="7" fillId="0" borderId="0" xfId="9" applyFont="1" applyFill="1" applyBorder="1" applyAlignment="1" applyProtection="1">
      <alignment vertical="top" wrapText="1"/>
    </xf>
    <xf numFmtId="0" fontId="8" fillId="0" borderId="0" xfId="0" applyFont="1" applyAlignment="1" applyProtection="1">
      <alignment horizontal="center" vertical="center"/>
    </xf>
    <xf numFmtId="0" fontId="8" fillId="0" borderId="5" xfId="0" applyFont="1" applyFill="1" applyBorder="1" applyAlignment="1" applyProtection="1">
      <alignment horizontal="center" vertical="center"/>
    </xf>
    <xf numFmtId="0" fontId="7" fillId="5" borderId="21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164" fontId="8" fillId="0" borderId="0" xfId="17" applyFont="1" applyAlignment="1" applyProtection="1">
      <alignment vertical="top"/>
    </xf>
    <xf numFmtId="0" fontId="14" fillId="0" borderId="0" xfId="0" applyNumberFormat="1" applyFont="1" applyFill="1" applyAlignment="1" applyProtection="1">
      <alignment horizontal="right" vertical="center"/>
    </xf>
    <xf numFmtId="0" fontId="13" fillId="0" borderId="0" xfId="19" applyNumberFormat="1" applyFont="1" applyFill="1" applyAlignment="1" applyProtection="1">
      <alignment horizontal="right" vertical="center"/>
    </xf>
    <xf numFmtId="0" fontId="13" fillId="0" borderId="0" xfId="0" applyNumberFormat="1" applyFont="1" applyFill="1" applyAlignment="1" applyProtection="1">
      <alignment horizontal="right" vertical="center"/>
    </xf>
    <xf numFmtId="0" fontId="15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4" fontId="8" fillId="0" borderId="0" xfId="0" applyNumberFormat="1" applyFont="1" applyAlignment="1" applyProtection="1">
      <alignment horizontal="center" vertical="top"/>
    </xf>
    <xf numFmtId="4" fontId="8" fillId="0" borderId="0" xfId="0" applyNumberFormat="1" applyFont="1" applyAlignment="1" applyProtection="1">
      <alignment vertical="top"/>
    </xf>
    <xf numFmtId="0" fontId="7" fillId="4" borderId="30" xfId="0" applyFont="1" applyFill="1" applyBorder="1" applyAlignment="1" applyProtection="1">
      <alignment horizontal="right" vertical="top"/>
    </xf>
    <xf numFmtId="0" fontId="12" fillId="4" borderId="31" xfId="19" applyNumberFormat="1" applyFont="1" applyFill="1" applyBorder="1" applyAlignment="1" applyProtection="1">
      <alignment horizontal="left" vertical="top"/>
    </xf>
    <xf numFmtId="43" fontId="8" fillId="0" borderId="0" xfId="0" applyNumberFormat="1" applyFont="1" applyFill="1" applyBorder="1" applyAlignment="1" applyProtection="1">
      <alignment vertical="top"/>
    </xf>
    <xf numFmtId="0" fontId="7" fillId="4" borderId="16" xfId="0" applyFont="1" applyFill="1" applyBorder="1" applyAlignment="1" applyProtection="1">
      <alignment horizontal="right" vertical="top"/>
    </xf>
    <xf numFmtId="0" fontId="12" fillId="4" borderId="17" xfId="19" applyNumberFormat="1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vertical="center"/>
    </xf>
    <xf numFmtId="0" fontId="7" fillId="4" borderId="33" xfId="0" applyFont="1" applyFill="1" applyBorder="1" applyAlignment="1" applyProtection="1">
      <alignment horizontal="right" vertical="top"/>
    </xf>
    <xf numFmtId="0" fontId="12" fillId="4" borderId="34" xfId="19" applyNumberFormat="1" applyFont="1" applyFill="1" applyBorder="1" applyAlignment="1" applyProtection="1">
      <alignment horizontal="left" vertical="top"/>
    </xf>
    <xf numFmtId="0" fontId="7" fillId="2" borderId="33" xfId="0" applyFont="1" applyFill="1" applyBorder="1" applyAlignment="1" applyProtection="1">
      <alignment horizontal="right" vertical="top"/>
    </xf>
    <xf numFmtId="0" fontId="12" fillId="2" borderId="34" xfId="19" applyNumberFormat="1" applyFont="1" applyFill="1" applyBorder="1" applyAlignment="1" applyProtection="1">
      <alignment horizontal="left" vertical="top"/>
    </xf>
    <xf numFmtId="0" fontId="7" fillId="2" borderId="16" xfId="0" applyFont="1" applyFill="1" applyBorder="1" applyAlignment="1" applyProtection="1">
      <alignment horizontal="right" vertical="top"/>
    </xf>
    <xf numFmtId="0" fontId="12" fillId="2" borderId="17" xfId="19" applyNumberFormat="1" applyFont="1" applyFill="1" applyBorder="1" applyAlignment="1" applyProtection="1">
      <alignment horizontal="left" vertical="top"/>
    </xf>
    <xf numFmtId="0" fontId="7" fillId="7" borderId="33" xfId="0" applyFont="1" applyFill="1" applyBorder="1" applyAlignment="1" applyProtection="1">
      <alignment horizontal="right" vertical="top"/>
    </xf>
    <xf numFmtId="0" fontId="7" fillId="7" borderId="16" xfId="0" applyFont="1" applyFill="1" applyBorder="1" applyAlignment="1" applyProtection="1">
      <alignment horizontal="right" vertical="top"/>
    </xf>
    <xf numFmtId="0" fontId="12" fillId="7" borderId="34" xfId="19" applyNumberFormat="1" applyFont="1" applyFill="1" applyBorder="1" applyAlignment="1" applyProtection="1">
      <alignment vertical="top" wrapText="1"/>
    </xf>
    <xf numFmtId="0" fontId="12" fillId="7" borderId="17" xfId="19" applyNumberFormat="1" applyFont="1" applyFill="1" applyBorder="1" applyAlignment="1" applyProtection="1">
      <alignment vertical="top" wrapText="1"/>
    </xf>
    <xf numFmtId="0" fontId="7" fillId="2" borderId="33" xfId="10" applyFont="1" applyFill="1" applyBorder="1" applyAlignment="1" applyProtection="1">
      <alignment horizontal="right" vertical="top"/>
    </xf>
    <xf numFmtId="0" fontId="12" fillId="2" borderId="34" xfId="10" applyFont="1" applyFill="1" applyBorder="1" applyAlignment="1" applyProtection="1">
      <alignment horizontal="left" vertical="top" wrapText="1"/>
    </xf>
    <xf numFmtId="0" fontId="7" fillId="2" borderId="16" xfId="10" applyFont="1" applyFill="1" applyBorder="1" applyAlignment="1" applyProtection="1">
      <alignment horizontal="right" vertical="top"/>
    </xf>
    <xf numFmtId="0" fontId="12" fillId="2" borderId="17" xfId="10" applyFont="1" applyFill="1" applyBorder="1" applyAlignment="1" applyProtection="1">
      <alignment horizontal="left" vertical="top" wrapText="1"/>
    </xf>
    <xf numFmtId="0" fontId="7" fillId="4" borderId="33" xfId="10" applyFont="1" applyFill="1" applyBorder="1" applyAlignment="1" applyProtection="1">
      <alignment horizontal="right" vertical="top"/>
    </xf>
    <xf numFmtId="0" fontId="12" fillId="4" borderId="34" xfId="10" applyFont="1" applyFill="1" applyBorder="1" applyAlignment="1" applyProtection="1">
      <alignment horizontal="left" vertical="top" wrapText="1"/>
    </xf>
    <xf numFmtId="0" fontId="7" fillId="4" borderId="16" xfId="10" applyFont="1" applyFill="1" applyBorder="1" applyAlignment="1" applyProtection="1">
      <alignment horizontal="right" vertical="top"/>
    </xf>
    <xf numFmtId="0" fontId="12" fillId="4" borderId="17" xfId="10" applyFont="1" applyFill="1" applyBorder="1" applyAlignment="1" applyProtection="1">
      <alignment horizontal="left" vertical="top" wrapText="1"/>
    </xf>
    <xf numFmtId="0" fontId="7" fillId="4" borderId="36" xfId="10" applyFont="1" applyFill="1" applyBorder="1" applyAlignment="1" applyProtection="1">
      <alignment horizontal="right" vertical="top"/>
    </xf>
    <xf numFmtId="0" fontId="12" fillId="4" borderId="37" xfId="10" applyFont="1" applyFill="1" applyBorder="1" applyAlignment="1" applyProtection="1">
      <alignment horizontal="left" vertical="top" wrapText="1"/>
    </xf>
    <xf numFmtId="0" fontId="8" fillId="0" borderId="0" xfId="5" applyFont="1" applyFill="1" applyBorder="1" applyAlignment="1" applyProtection="1">
      <alignment horizontal="right" vertical="top"/>
    </xf>
    <xf numFmtId="0" fontId="10" fillId="0" borderId="0" xfId="5" applyFont="1" applyFill="1" applyBorder="1" applyAlignment="1" applyProtection="1">
      <alignment horizontal="left" vertical="top" wrapText="1"/>
    </xf>
    <xf numFmtId="164" fontId="8" fillId="0" borderId="0" xfId="19" applyFon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vertical="center"/>
    </xf>
    <xf numFmtId="44" fontId="12" fillId="2" borderId="0" xfId="1" applyFont="1" applyFill="1" applyBorder="1" applyAlignment="1" applyProtection="1">
      <alignment horizontal="center" vertical="center"/>
    </xf>
    <xf numFmtId="43" fontId="4" fillId="2" borderId="39" xfId="1" applyNumberFormat="1" applyFont="1" applyFill="1" applyBorder="1" applyAlignment="1" applyProtection="1">
      <alignment horizontal="right" vertical="center"/>
    </xf>
    <xf numFmtId="43" fontId="4" fillId="2" borderId="40" xfId="1" applyNumberFormat="1" applyFont="1" applyFill="1" applyBorder="1" applyAlignment="1" applyProtection="1">
      <alignment horizontal="right" vertical="center"/>
    </xf>
    <xf numFmtId="43" fontId="4" fillId="2" borderId="41" xfId="1" applyNumberFormat="1" applyFont="1" applyFill="1" applyBorder="1" applyAlignment="1" applyProtection="1">
      <alignment horizontal="right" vertical="center"/>
    </xf>
    <xf numFmtId="43" fontId="15" fillId="0" borderId="42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44" fontId="7" fillId="0" borderId="0" xfId="1" applyFont="1" applyFill="1" applyBorder="1" applyAlignment="1" applyProtection="1">
      <alignment horizontal="center" vertical="center"/>
    </xf>
    <xf numFmtId="43" fontId="4" fillId="0" borderId="39" xfId="1" applyNumberFormat="1" applyFont="1" applyFill="1" applyBorder="1" applyAlignment="1" applyProtection="1">
      <alignment horizontal="right" vertical="center"/>
    </xf>
    <xf numFmtId="43" fontId="4" fillId="0" borderId="40" xfId="1" applyNumberFormat="1" applyFont="1" applyFill="1" applyBorder="1" applyAlignment="1" applyProtection="1">
      <alignment horizontal="right" vertical="center"/>
    </xf>
    <xf numFmtId="43" fontId="4" fillId="0" borderId="41" xfId="1" applyNumberFormat="1" applyFont="1" applyFill="1" applyBorder="1" applyAlignment="1" applyProtection="1">
      <alignment horizontal="right" vertical="center"/>
    </xf>
    <xf numFmtId="43" fontId="16" fillId="0" borderId="0" xfId="0" applyNumberFormat="1" applyFont="1" applyFill="1" applyBorder="1" applyAlignment="1" applyProtection="1">
      <alignment vertical="center"/>
    </xf>
    <xf numFmtId="43" fontId="8" fillId="0" borderId="0" xfId="0" applyNumberFormat="1" applyFont="1" applyFill="1" applyBorder="1" applyAlignment="1" applyProtection="1">
      <alignment vertical="center"/>
    </xf>
    <xf numFmtId="0" fontId="8" fillId="0" borderId="0" xfId="5" applyFont="1" applyFill="1" applyBorder="1" applyAlignment="1" applyProtection="1">
      <alignment horizontal="left" vertical="center"/>
    </xf>
    <xf numFmtId="0" fontId="10" fillId="0" borderId="0" xfId="5" applyFont="1" applyFill="1" applyBorder="1" applyAlignment="1" applyProtection="1">
      <alignment horizontal="left" vertical="center" wrapText="1"/>
    </xf>
    <xf numFmtId="164" fontId="8" fillId="0" borderId="0" xfId="19" applyFont="1" applyFill="1" applyBorder="1" applyAlignment="1" applyProtection="1">
      <alignment horizontal="center" vertical="center"/>
    </xf>
    <xf numFmtId="43" fontId="4" fillId="0" borderId="39" xfId="19" applyNumberFormat="1" applyFont="1" applyFill="1" applyBorder="1" applyAlignment="1" applyProtection="1">
      <alignment horizontal="right" vertical="center"/>
    </xf>
    <xf numFmtId="43" fontId="4" fillId="0" borderId="40" xfId="19" applyNumberFormat="1" applyFont="1" applyFill="1" applyBorder="1" applyAlignment="1" applyProtection="1">
      <alignment horizontal="right" vertical="center"/>
    </xf>
    <xf numFmtId="43" fontId="4" fillId="0" borderId="41" xfId="19" applyNumberFormat="1" applyFont="1" applyFill="1" applyBorder="1" applyAlignment="1" applyProtection="1">
      <alignment horizontal="right" vertical="center"/>
    </xf>
    <xf numFmtId="43" fontId="8" fillId="0" borderId="0" xfId="0" applyNumberFormat="1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top"/>
    </xf>
    <xf numFmtId="0" fontId="10" fillId="0" borderId="0" xfId="0" applyFont="1" applyFill="1" applyBorder="1" applyAlignment="1" applyProtection="1">
      <alignment horizontal="left" vertical="top"/>
    </xf>
    <xf numFmtId="164" fontId="8" fillId="0" borderId="0" xfId="19" applyFont="1" applyFill="1" applyBorder="1" applyAlignment="1" applyProtection="1">
      <alignment vertical="top"/>
    </xf>
    <xf numFmtId="164" fontId="8" fillId="0" borderId="0" xfId="19" applyFont="1" applyFill="1" applyAlignment="1" applyProtection="1">
      <alignment vertical="top"/>
    </xf>
    <xf numFmtId="0" fontId="10" fillId="0" borderId="0" xfId="0" applyFont="1" applyFill="1" applyAlignment="1" applyProtection="1">
      <alignment horizontal="left" vertical="top"/>
    </xf>
    <xf numFmtId="0" fontId="7" fillId="0" borderId="0" xfId="0" applyFont="1" applyFill="1" applyAlignment="1" applyProtection="1">
      <alignment horizontal="left" vertical="top"/>
    </xf>
    <xf numFmtId="0" fontId="12" fillId="0" borderId="0" xfId="0" applyFont="1" applyFill="1" applyAlignment="1" applyProtection="1">
      <alignment horizontal="left" vertical="top"/>
    </xf>
    <xf numFmtId="10" fontId="9" fillId="0" borderId="0" xfId="16" applyNumberFormat="1" applyFont="1" applyAlignment="1" applyProtection="1">
      <alignment horizontal="center" vertical="top"/>
    </xf>
    <xf numFmtId="10" fontId="9" fillId="0" borderId="0" xfId="16" applyNumberFormat="1" applyFont="1" applyFill="1" applyAlignment="1" applyProtection="1">
      <alignment horizontal="center" vertical="top"/>
    </xf>
    <xf numFmtId="10" fontId="9" fillId="0" borderId="0" xfId="16" applyNumberFormat="1" applyFont="1" applyFill="1" applyAlignment="1" applyProtection="1">
      <alignment horizontal="center" vertical="center"/>
    </xf>
    <xf numFmtId="43" fontId="4" fillId="0" borderId="2" xfId="0" applyNumberFormat="1" applyFont="1" applyFill="1" applyBorder="1" applyAlignment="1" applyProtection="1">
      <alignment horizontal="right" vertical="center"/>
    </xf>
    <xf numFmtId="43" fontId="9" fillId="0" borderId="0" xfId="16" applyNumberFormat="1" applyFont="1" applyFill="1" applyAlignment="1" applyProtection="1">
      <alignment horizontal="right" vertical="center"/>
    </xf>
    <xf numFmtId="43" fontId="9" fillId="0" borderId="0" xfId="0" applyNumberFormat="1" applyFont="1" applyFill="1" applyAlignment="1" applyProtection="1">
      <alignment horizontal="right" vertical="center"/>
    </xf>
    <xf numFmtId="43" fontId="11" fillId="0" borderId="0" xfId="9" applyNumberFormat="1" applyFont="1" applyFill="1" applyBorder="1" applyAlignment="1" applyProtection="1">
      <alignment horizontal="right" vertical="center" wrapText="1"/>
    </xf>
    <xf numFmtId="43" fontId="9" fillId="0" borderId="0" xfId="0" applyNumberFormat="1" applyFont="1" applyFill="1" applyBorder="1" applyAlignment="1" applyProtection="1">
      <alignment horizontal="right" vertical="center"/>
    </xf>
    <xf numFmtId="0" fontId="12" fillId="3" borderId="6" xfId="0" applyNumberFormat="1" applyFont="1" applyFill="1" applyBorder="1" applyAlignment="1" applyProtection="1">
      <alignment horizontal="center" vertical="center"/>
    </xf>
    <xf numFmtId="0" fontId="12" fillId="3" borderId="26" xfId="0" applyNumberFormat="1" applyFont="1" applyFill="1" applyBorder="1" applyAlignment="1" applyProtection="1">
      <alignment horizontal="center" vertical="center"/>
    </xf>
    <xf numFmtId="0" fontId="12" fillId="3" borderId="7" xfId="0" applyNumberFormat="1" applyFont="1" applyFill="1" applyBorder="1" applyAlignment="1" applyProtection="1">
      <alignment horizontal="center" vertical="center"/>
    </xf>
    <xf numFmtId="0" fontId="12" fillId="3" borderId="27" xfId="0" applyNumberFormat="1" applyFont="1" applyFill="1" applyBorder="1" applyAlignment="1" applyProtection="1">
      <alignment horizontal="center" vertical="center"/>
    </xf>
    <xf numFmtId="0" fontId="12" fillId="3" borderId="7" xfId="19" applyNumberFormat="1" applyFont="1" applyFill="1" applyBorder="1" applyAlignment="1" applyProtection="1">
      <alignment horizontal="center" vertical="center"/>
    </xf>
    <xf numFmtId="0" fontId="12" fillId="3" borderId="27" xfId="19" applyNumberFormat="1" applyFont="1" applyFill="1" applyBorder="1" applyAlignment="1" applyProtection="1">
      <alignment horizontal="center" vertical="center"/>
    </xf>
    <xf numFmtId="0" fontId="12" fillId="5" borderId="0" xfId="0" applyFont="1" applyFill="1" applyAlignment="1" applyProtection="1">
      <alignment horizontal="center" vertical="center"/>
    </xf>
    <xf numFmtId="164" fontId="7" fillId="2" borderId="20" xfId="17" applyFont="1" applyFill="1" applyBorder="1" applyAlignment="1" applyProtection="1">
      <alignment horizontal="center" vertical="center" wrapText="1"/>
    </xf>
    <xf numFmtId="164" fontId="7" fillId="2" borderId="1" xfId="17" applyFont="1" applyFill="1" applyBorder="1" applyAlignment="1" applyProtection="1">
      <alignment horizontal="center" vertical="center" wrapText="1"/>
    </xf>
    <xf numFmtId="0" fontId="7" fillId="2" borderId="22" xfId="0" applyFont="1" applyFill="1" applyBorder="1" applyAlignment="1" applyProtection="1">
      <alignment horizontal="center" vertical="center"/>
    </xf>
    <xf numFmtId="0" fontId="7" fillId="2" borderId="23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164" fontId="12" fillId="2" borderId="24" xfId="17" applyFont="1" applyFill="1" applyBorder="1" applyAlignment="1" applyProtection="1">
      <alignment horizontal="center" vertical="center"/>
    </xf>
    <xf numFmtId="164" fontId="12" fillId="2" borderId="25" xfId="17" applyFont="1" applyFill="1" applyBorder="1" applyAlignment="1" applyProtection="1">
      <alignment horizontal="center" vertical="center"/>
    </xf>
    <xf numFmtId="164" fontId="12" fillId="2" borderId="1" xfId="17" applyFont="1" applyFill="1" applyBorder="1" applyAlignment="1" applyProtection="1">
      <alignment horizontal="center" vertical="center"/>
    </xf>
    <xf numFmtId="0" fontId="12" fillId="3" borderId="9" xfId="19" applyNumberFormat="1" applyFont="1" applyFill="1" applyBorder="1" applyAlignment="1" applyProtection="1">
      <alignment horizontal="center" vertical="center"/>
    </xf>
    <xf numFmtId="0" fontId="12" fillId="3" borderId="28" xfId="19" applyNumberFormat="1" applyFont="1" applyFill="1" applyBorder="1" applyAlignment="1" applyProtection="1">
      <alignment horizontal="center" vertical="center"/>
    </xf>
    <xf numFmtId="0" fontId="17" fillId="0" borderId="0" xfId="9" applyFont="1" applyFill="1" applyBorder="1" applyAlignment="1" applyProtection="1">
      <alignment vertical="center" wrapText="1"/>
    </xf>
    <xf numFmtId="10" fontId="9" fillId="0" borderId="0" xfId="0" applyNumberFormat="1" applyFont="1" applyFill="1" applyBorder="1" applyAlignment="1" applyProtection="1">
      <alignment horizontal="right" vertical="center"/>
    </xf>
    <xf numFmtId="166" fontId="9" fillId="0" borderId="0" xfId="0" applyNumberFormat="1" applyFont="1" applyFill="1" applyBorder="1" applyAlignment="1" applyProtection="1">
      <alignment horizontal="right" vertical="center"/>
    </xf>
    <xf numFmtId="0" fontId="12" fillId="5" borderId="0" xfId="0" applyFont="1" applyFill="1" applyAlignment="1" applyProtection="1">
      <alignment horizontal="left" vertical="center"/>
    </xf>
    <xf numFmtId="0" fontId="8" fillId="0" borderId="0" xfId="0" applyFont="1" applyBorder="1" applyAlignment="1" applyProtection="1">
      <alignment vertical="top"/>
    </xf>
    <xf numFmtId="0" fontId="12" fillId="9" borderId="17" xfId="19" applyNumberFormat="1" applyFont="1" applyFill="1" applyBorder="1" applyAlignment="1" applyProtection="1">
      <alignment horizontal="left" vertical="top"/>
    </xf>
    <xf numFmtId="0" fontId="12" fillId="9" borderId="34" xfId="19" applyNumberFormat="1" applyFont="1" applyFill="1" applyBorder="1" applyAlignment="1" applyProtection="1">
      <alignment horizontal="left" vertical="top"/>
    </xf>
    <xf numFmtId="43" fontId="4" fillId="2" borderId="0" xfId="1" applyNumberFormat="1" applyFont="1" applyFill="1" applyBorder="1" applyAlignment="1" applyProtection="1">
      <alignment horizontal="right" vertical="center"/>
    </xf>
    <xf numFmtId="43" fontId="8" fillId="0" borderId="0" xfId="0" applyNumberFormat="1" applyFont="1" applyFill="1" applyAlignment="1" applyProtection="1">
      <alignment vertical="top"/>
    </xf>
    <xf numFmtId="10" fontId="8" fillId="0" borderId="10" xfId="0" applyNumberFormat="1" applyFont="1" applyFill="1" applyBorder="1" applyAlignment="1" applyProtection="1">
      <alignment horizontal="right" vertical="center" shrinkToFit="1"/>
    </xf>
    <xf numFmtId="10" fontId="8" fillId="0" borderId="11" xfId="0" applyNumberFormat="1" applyFont="1" applyFill="1" applyBorder="1" applyAlignment="1" applyProtection="1">
      <alignment horizontal="right" vertical="center" shrinkToFit="1"/>
    </xf>
    <xf numFmtId="10" fontId="8" fillId="0" borderId="11" xfId="19" applyNumberFormat="1" applyFont="1" applyFill="1" applyBorder="1" applyAlignment="1" applyProtection="1">
      <alignment horizontal="right" vertical="center" shrinkToFit="1"/>
    </xf>
    <xf numFmtId="10" fontId="8" fillId="0" borderId="11" xfId="0" applyNumberFormat="1" applyFont="1" applyBorder="1" applyAlignment="1" applyProtection="1">
      <alignment horizontal="right" vertical="center" shrinkToFit="1"/>
    </xf>
    <xf numFmtId="10" fontId="8" fillId="0" borderId="12" xfId="0" applyNumberFormat="1" applyFont="1" applyBorder="1" applyAlignment="1" applyProtection="1">
      <alignment horizontal="right" vertical="center" shrinkToFit="1"/>
    </xf>
    <xf numFmtId="43" fontId="7" fillId="4" borderId="18" xfId="19" applyNumberFormat="1" applyFont="1" applyFill="1" applyBorder="1" applyAlignment="1" applyProtection="1">
      <alignment vertical="top"/>
    </xf>
    <xf numFmtId="43" fontId="8" fillId="0" borderId="13" xfId="19" applyNumberFormat="1" applyFont="1" applyFill="1" applyBorder="1" applyAlignment="1" applyProtection="1">
      <alignment horizontal="right" vertical="center" shrinkToFit="1"/>
    </xf>
    <xf numFmtId="43" fontId="8" fillId="0" borderId="14" xfId="19" applyNumberFormat="1" applyFont="1" applyFill="1" applyBorder="1" applyAlignment="1" applyProtection="1">
      <alignment horizontal="right" vertical="center" shrinkToFit="1"/>
    </xf>
    <xf numFmtId="43" fontId="8" fillId="0" borderId="14" xfId="0" applyNumberFormat="1" applyFont="1" applyBorder="1" applyAlignment="1" applyProtection="1">
      <alignment horizontal="right" vertical="center" shrinkToFit="1"/>
    </xf>
    <xf numFmtId="43" fontId="8" fillId="0" borderId="15" xfId="0" applyNumberFormat="1" applyFont="1" applyBorder="1" applyAlignment="1" applyProtection="1">
      <alignment horizontal="right" vertical="center" shrinkToFit="1"/>
    </xf>
    <xf numFmtId="43" fontId="7" fillId="4" borderId="35" xfId="19" applyNumberFormat="1" applyFont="1" applyFill="1" applyBorder="1" applyAlignment="1" applyProtection="1">
      <alignment vertical="top"/>
    </xf>
    <xf numFmtId="43" fontId="8" fillId="0" borderId="15" xfId="19" applyNumberFormat="1" applyFont="1" applyFill="1" applyBorder="1" applyAlignment="1" applyProtection="1">
      <alignment horizontal="right" vertical="center" shrinkToFit="1"/>
    </xf>
    <xf numFmtId="43" fontId="7" fillId="4" borderId="35" xfId="19" applyNumberFormat="1" applyFont="1" applyFill="1" applyBorder="1" applyAlignment="1" applyProtection="1">
      <alignment horizontal="center" vertical="top"/>
    </xf>
    <xf numFmtId="43" fontId="7" fillId="4" borderId="18" xfId="19" applyNumberFormat="1" applyFont="1" applyFill="1" applyBorder="1" applyAlignment="1" applyProtection="1">
      <alignment horizontal="center" vertical="top"/>
    </xf>
    <xf numFmtId="10" fontId="8" fillId="0" borderId="12" xfId="0" applyNumberFormat="1" applyFont="1" applyFill="1" applyBorder="1" applyAlignment="1" applyProtection="1">
      <alignment horizontal="right" vertical="center" shrinkToFit="1"/>
    </xf>
    <xf numFmtId="43" fontId="7" fillId="4" borderId="38" xfId="19" applyNumberFormat="1" applyFont="1" applyFill="1" applyBorder="1" applyAlignment="1" applyProtection="1">
      <alignment horizontal="center" vertical="top"/>
    </xf>
    <xf numFmtId="165" fontId="12" fillId="2" borderId="0" xfId="1" applyNumberFormat="1" applyFont="1" applyFill="1" applyBorder="1" applyAlignment="1" applyProtection="1">
      <alignment horizontal="left" vertical="center" wrapText="1"/>
    </xf>
    <xf numFmtId="10" fontId="12" fillId="2" borderId="0" xfId="1" applyNumberFormat="1" applyFont="1" applyFill="1" applyBorder="1" applyAlignment="1" applyProtection="1">
      <alignment horizontal="left" vertical="center" wrapText="1"/>
      <protection locked="0"/>
    </xf>
    <xf numFmtId="43" fontId="7" fillId="4" borderId="32" xfId="19" applyNumberFormat="1" applyFont="1" applyFill="1" applyBorder="1" applyAlignment="1" applyProtection="1">
      <alignment vertical="top"/>
      <protection locked="0"/>
    </xf>
    <xf numFmtId="43" fontId="7" fillId="4" borderId="18" xfId="19" applyNumberFormat="1" applyFont="1" applyFill="1" applyBorder="1" applyAlignment="1" applyProtection="1">
      <alignment vertical="top"/>
      <protection locked="0"/>
    </xf>
    <xf numFmtId="43" fontId="7" fillId="2" borderId="35" xfId="19" applyNumberFormat="1" applyFont="1" applyFill="1" applyBorder="1" applyAlignment="1" applyProtection="1">
      <alignment vertical="top"/>
      <protection locked="0"/>
    </xf>
    <xf numFmtId="43" fontId="7" fillId="2" borderId="18" xfId="19" applyNumberFormat="1" applyFont="1" applyFill="1" applyBorder="1" applyAlignment="1" applyProtection="1">
      <alignment vertical="top"/>
      <protection locked="0"/>
    </xf>
    <xf numFmtId="43" fontId="7" fillId="7" borderId="35" xfId="19" applyNumberFormat="1" applyFont="1" applyFill="1" applyBorder="1" applyAlignment="1" applyProtection="1">
      <alignment vertical="top"/>
      <protection locked="0"/>
    </xf>
    <xf numFmtId="43" fontId="7" fillId="7" borderId="18" xfId="19" applyNumberFormat="1" applyFont="1" applyFill="1" applyBorder="1" applyAlignment="1" applyProtection="1">
      <alignment vertical="top"/>
      <protection locked="0"/>
    </xf>
    <xf numFmtId="43" fontId="7" fillId="4" borderId="35" xfId="19" applyNumberFormat="1" applyFont="1" applyFill="1" applyBorder="1" applyAlignment="1" applyProtection="1">
      <alignment vertical="top"/>
      <protection locked="0"/>
    </xf>
    <xf numFmtId="43" fontId="7" fillId="2" borderId="35" xfId="19" applyNumberFormat="1" applyFont="1" applyFill="1" applyBorder="1" applyAlignment="1" applyProtection="1">
      <alignment horizontal="center" vertical="top"/>
      <protection locked="0"/>
    </xf>
    <xf numFmtId="43" fontId="7" fillId="2" borderId="18" xfId="19" applyNumberFormat="1" applyFont="1" applyFill="1" applyBorder="1" applyAlignment="1" applyProtection="1">
      <alignment horizontal="center" vertical="top"/>
      <protection locked="0"/>
    </xf>
    <xf numFmtId="43" fontId="7" fillId="4" borderId="35" xfId="19" applyNumberFormat="1" applyFont="1" applyFill="1" applyBorder="1" applyAlignment="1" applyProtection="1">
      <alignment horizontal="center" vertical="top"/>
      <protection locked="0"/>
    </xf>
    <xf numFmtId="43" fontId="7" fillId="4" borderId="18" xfId="19" applyNumberFormat="1" applyFont="1" applyFill="1" applyBorder="1" applyAlignment="1" applyProtection="1">
      <alignment horizontal="center" vertical="top"/>
      <protection locked="0"/>
    </xf>
    <xf numFmtId="10" fontId="8" fillId="0" borderId="10" xfId="0" applyNumberFormat="1" applyFont="1" applyFill="1" applyBorder="1" applyAlignment="1" applyProtection="1">
      <alignment horizontal="right" vertical="center" shrinkToFit="1"/>
      <protection locked="0"/>
    </xf>
    <xf numFmtId="10" fontId="8" fillId="0" borderId="11" xfId="0" applyNumberFormat="1" applyFont="1" applyFill="1" applyBorder="1" applyAlignment="1" applyProtection="1">
      <alignment horizontal="right" vertical="center" shrinkToFit="1"/>
      <protection locked="0"/>
    </xf>
    <xf numFmtId="10" fontId="8" fillId="0" borderId="11" xfId="19" applyNumberFormat="1" applyFont="1" applyFill="1" applyBorder="1" applyAlignment="1" applyProtection="1">
      <alignment horizontal="right" vertical="center" shrinkToFit="1"/>
      <protection locked="0"/>
    </xf>
    <xf numFmtId="10" fontId="8" fillId="0" borderId="11" xfId="0" applyNumberFormat="1" applyFont="1" applyBorder="1" applyAlignment="1" applyProtection="1">
      <alignment horizontal="right" vertical="center" shrinkToFit="1"/>
      <protection locked="0"/>
    </xf>
    <xf numFmtId="10" fontId="8" fillId="0" borderId="12" xfId="0" applyNumberFormat="1" applyFont="1" applyBorder="1" applyAlignment="1" applyProtection="1">
      <alignment horizontal="right" vertical="center" shrinkToFit="1"/>
      <protection locked="0"/>
    </xf>
    <xf numFmtId="10" fontId="8" fillId="0" borderId="12" xfId="0" applyNumberFormat="1" applyFont="1" applyFill="1" applyBorder="1" applyAlignment="1" applyProtection="1">
      <alignment horizontal="right" vertical="center" shrinkToFit="1"/>
      <protection locked="0"/>
    </xf>
    <xf numFmtId="43" fontId="4" fillId="0" borderId="3" xfId="0" applyNumberFormat="1" applyFont="1" applyFill="1" applyBorder="1" applyAlignment="1" applyProtection="1">
      <alignment horizontal="right" vertical="center"/>
    </xf>
    <xf numFmtId="10" fontId="15" fillId="0" borderId="8" xfId="0" applyNumberFormat="1" applyFont="1" applyFill="1" applyBorder="1" applyAlignment="1" applyProtection="1">
      <alignment horizontal="center" vertical="center"/>
    </xf>
    <xf numFmtId="10" fontId="16" fillId="0" borderId="4" xfId="0" applyNumberFormat="1" applyFont="1" applyFill="1" applyBorder="1" applyAlignment="1" applyProtection="1">
      <alignment horizontal="center" vertical="center"/>
    </xf>
    <xf numFmtId="10" fontId="15" fillId="0" borderId="4" xfId="0" applyNumberFormat="1" applyFont="1" applyFill="1" applyBorder="1" applyAlignment="1" applyProtection="1">
      <alignment horizontal="center" vertical="center"/>
    </xf>
    <xf numFmtId="165" fontId="12" fillId="2" borderId="0" xfId="1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165" fontId="12" fillId="2" borderId="0" xfId="1" applyNumberFormat="1" applyFont="1" applyFill="1" applyBorder="1" applyAlignment="1" applyProtection="1">
      <alignment horizontal="left" vertical="center" wrapText="1"/>
    </xf>
    <xf numFmtId="0" fontId="6" fillId="6" borderId="0" xfId="9" applyFont="1" applyFill="1" applyBorder="1" applyAlignment="1" applyProtection="1">
      <alignment horizontal="center" wrapText="1"/>
    </xf>
    <xf numFmtId="0" fontId="7" fillId="6" borderId="0" xfId="9" applyFont="1" applyFill="1" applyBorder="1" applyAlignment="1" applyProtection="1">
      <alignment horizontal="right" vertical="top" wrapText="1"/>
    </xf>
    <xf numFmtId="0" fontId="17" fillId="8" borderId="0" xfId="9" applyFont="1" applyFill="1" applyBorder="1" applyAlignment="1" applyProtection="1">
      <alignment horizontal="center" vertical="center" wrapText="1"/>
    </xf>
    <xf numFmtId="0" fontId="12" fillId="3" borderId="29" xfId="0" applyNumberFormat="1" applyFont="1" applyFill="1" applyBorder="1" applyAlignment="1" applyProtection="1">
      <alignment horizontal="center" vertical="center"/>
    </xf>
  </cellXfs>
  <cellStyles count="22">
    <cellStyle name="Moeda" xfId="1" builtinId="4"/>
    <cellStyle name="Normal" xfId="0" builtinId="0"/>
    <cellStyle name="Normal 10" xfId="2"/>
    <cellStyle name="Normal 11" xfId="3"/>
    <cellStyle name="Normal 12" xfId="4"/>
    <cellStyle name="Normal 13" xfId="5"/>
    <cellStyle name="Normal 14" xfId="6"/>
    <cellStyle name="Normal 15" xfId="7"/>
    <cellStyle name="Normal 2" xfId="8"/>
    <cellStyle name="Normal 3" xfId="9"/>
    <cellStyle name="Normal 4" xfId="10"/>
    <cellStyle name="Normal 5" xfId="11"/>
    <cellStyle name="Normal 6" xfId="12"/>
    <cellStyle name="Normal 7" xfId="13"/>
    <cellStyle name="Normal 8" xfId="14"/>
    <cellStyle name="Normal 9" xfId="15"/>
    <cellStyle name="Porcentagem" xfId="16" builtinId="5"/>
    <cellStyle name="Separador de milhares 2" xfId="18"/>
    <cellStyle name="Separador de milhares 3" xfId="19"/>
    <cellStyle name="Vírgula" xfId="17" builtinId="3"/>
    <cellStyle name="Vírgula 2" xfId="21"/>
    <cellStyle name="常规_清单Z" xfId="20"/>
  </cellStyles>
  <dxfs count="596"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ont>
        <color theme="0"/>
      </font>
    </dxf>
    <dxf>
      <font>
        <color rgb="FF92D050"/>
      </font>
    </dxf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3</xdr:row>
      <xdr:rowOff>151044</xdr:rowOff>
    </xdr:from>
    <xdr:to>
      <xdr:col>19</xdr:col>
      <xdr:colOff>1695439</xdr:colOff>
      <xdr:row>6</xdr:row>
      <xdr:rowOff>285865</xdr:rowOff>
    </xdr:to>
    <xdr:pic>
      <xdr:nvPicPr>
        <xdr:cNvPr id="3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40174" y="293919"/>
          <a:ext cx="3624265" cy="1277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600075</xdr:colOff>
          <xdr:row>3</xdr:row>
          <xdr:rowOff>114300</xdr:rowOff>
        </xdr:from>
        <xdr:to>
          <xdr:col>2</xdr:col>
          <xdr:colOff>2905125</xdr:colOff>
          <xdr:row>3</xdr:row>
          <xdr:rowOff>114300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outlinePr summaryBelow="0"/>
  </sheetPr>
  <dimension ref="A1:FP171"/>
  <sheetViews>
    <sheetView tabSelected="1" view="pageBreakPreview" zoomScale="50" zoomScaleNormal="50" zoomScaleSheetLayoutView="50" workbookViewId="0">
      <pane xSplit="8" ySplit="16" topLeftCell="I92" activePane="bottomRight" state="frozen"/>
      <selection pane="topRight" activeCell="I1" sqref="I1"/>
      <selection pane="bottomLeft" activeCell="A17" sqref="A17"/>
      <selection pane="bottomRight" activeCell="B125" sqref="B125:C125"/>
    </sheetView>
  </sheetViews>
  <sheetFormatPr defaultRowHeight="20.25"/>
  <cols>
    <col min="1" max="1" width="1.7109375" style="1" customWidth="1"/>
    <col min="2" max="2" width="16.85546875" style="2" customWidth="1"/>
    <col min="3" max="3" width="160.7109375" style="3" customWidth="1"/>
    <col min="4" max="4" width="2.7109375" style="4" customWidth="1"/>
    <col min="5" max="5" width="60.7109375" style="5" customWidth="1"/>
    <col min="6" max="6" width="2.7109375" style="4" hidden="1" customWidth="1"/>
    <col min="7" max="7" width="30.5703125" style="7" hidden="1" customWidth="1"/>
    <col min="8" max="8" width="2.7109375" style="4" customWidth="1"/>
    <col min="9" max="20" width="27.7109375" style="1" customWidth="1"/>
    <col min="21" max="21" width="2.7109375" style="6" customWidth="1"/>
    <col min="22" max="22" width="29.28515625" style="86" customWidth="1"/>
    <col min="23" max="23" width="29.28515625" style="6" customWidth="1"/>
    <col min="24" max="72" width="9.140625" style="6"/>
    <col min="73" max="16384" width="9.140625" style="1"/>
  </cols>
  <sheetData>
    <row r="1" spans="1:172" ht="3.95" customHeight="1"/>
    <row r="2" spans="1:172" ht="3.95" customHeight="1"/>
    <row r="3" spans="1:172" ht="3.95" customHeight="1"/>
    <row r="4" spans="1:172" s="4" customFormat="1" ht="30" customHeight="1">
      <c r="A4" s="1"/>
      <c r="B4" s="157" t="s">
        <v>23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8"/>
      <c r="V4" s="87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S4" s="9"/>
      <c r="BU4" s="10"/>
    </row>
    <row r="5" spans="1:172" s="4" customFormat="1" ht="30" customHeight="1">
      <c r="A5" s="1"/>
      <c r="B5" s="157" t="s">
        <v>22</v>
      </c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8"/>
      <c r="V5" s="87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S5" s="9"/>
      <c r="BU5" s="10"/>
    </row>
    <row r="6" spans="1:172" s="4" customFormat="1" ht="30" customHeight="1">
      <c r="A6" s="1"/>
      <c r="B6" s="157" t="s">
        <v>35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8"/>
      <c r="V6" s="87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S6" s="9"/>
      <c r="BU6" s="10"/>
    </row>
    <row r="7" spans="1:172" s="4" customFormat="1" ht="30" customHeight="1">
      <c r="A7" s="1"/>
      <c r="B7" s="157" t="s">
        <v>96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8"/>
      <c r="V7" s="87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S7" s="9"/>
      <c r="BU7" s="10"/>
    </row>
    <row r="8" spans="1:172" s="4" customFormat="1" ht="30" customHeight="1">
      <c r="A8" s="1"/>
      <c r="B8" s="158" t="s">
        <v>47</v>
      </c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1"/>
      <c r="V8" s="87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S8" s="9"/>
      <c r="BU8" s="10"/>
    </row>
    <row r="9" spans="1:172" s="6" customFormat="1" ht="9.75" customHeight="1" thickBot="1">
      <c r="C9" s="78"/>
      <c r="D9" s="4"/>
      <c r="E9" s="77"/>
      <c r="F9" s="4"/>
      <c r="G9" s="106"/>
      <c r="H9" s="106"/>
      <c r="V9" s="86"/>
    </row>
    <row r="10" spans="1:172" s="12" customFormat="1" ht="39.950000000000003" customHeight="1" thickBot="1">
      <c r="B10" s="98" t="s">
        <v>5</v>
      </c>
      <c r="C10" s="101" t="s">
        <v>19</v>
      </c>
      <c r="D10" s="13"/>
      <c r="E10" s="14" t="s">
        <v>93</v>
      </c>
      <c r="F10" s="15"/>
      <c r="G10" s="159" t="s">
        <v>30</v>
      </c>
      <c r="H10" s="106"/>
      <c r="I10" s="160" t="s">
        <v>0</v>
      </c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5"/>
      <c r="V10" s="88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</row>
    <row r="11" spans="1:172" s="12" customFormat="1" ht="20.100000000000001" customHeight="1">
      <c r="B11" s="99"/>
      <c r="C11" s="102"/>
      <c r="D11" s="13"/>
      <c r="E11" s="96" t="s">
        <v>1</v>
      </c>
      <c r="F11" s="15"/>
      <c r="G11" s="159"/>
      <c r="H11" s="106"/>
      <c r="I11" s="89">
        <v>1</v>
      </c>
      <c r="J11" s="91">
        <v>2</v>
      </c>
      <c r="K11" s="91">
        <v>3</v>
      </c>
      <c r="L11" s="93">
        <v>4</v>
      </c>
      <c r="M11" s="93">
        <v>5</v>
      </c>
      <c r="N11" s="93">
        <v>6</v>
      </c>
      <c r="O11" s="93">
        <v>7</v>
      </c>
      <c r="P11" s="93">
        <v>8</v>
      </c>
      <c r="Q11" s="93">
        <v>9</v>
      </c>
      <c r="R11" s="93">
        <v>10</v>
      </c>
      <c r="S11" s="93">
        <v>11</v>
      </c>
      <c r="T11" s="104">
        <v>12</v>
      </c>
      <c r="U11" s="15"/>
      <c r="V11" s="88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</row>
    <row r="12" spans="1:172" s="12" customFormat="1" ht="20.100000000000001" customHeight="1" thickBot="1">
      <c r="B12" s="100"/>
      <c r="C12" s="103"/>
      <c r="D12" s="13"/>
      <c r="E12" s="97"/>
      <c r="F12" s="15"/>
      <c r="G12" s="159"/>
      <c r="H12" s="106"/>
      <c r="I12" s="90"/>
      <c r="J12" s="92"/>
      <c r="K12" s="92"/>
      <c r="L12" s="94"/>
      <c r="M12" s="94"/>
      <c r="N12" s="94"/>
      <c r="O12" s="94"/>
      <c r="P12" s="94"/>
      <c r="Q12" s="94"/>
      <c r="R12" s="94"/>
      <c r="S12" s="94"/>
      <c r="T12" s="105"/>
      <c r="U12" s="15"/>
      <c r="V12" s="88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</row>
    <row r="13" spans="1:172" s="4" customFormat="1" ht="20.100000000000001" customHeight="1">
      <c r="A13" s="1"/>
      <c r="B13" s="2"/>
      <c r="C13" s="3"/>
      <c r="E13" s="16"/>
      <c r="G13" s="159"/>
      <c r="H13" s="106"/>
      <c r="I13" s="17"/>
      <c r="J13" s="17"/>
      <c r="K13" s="17"/>
      <c r="L13" s="18"/>
      <c r="M13" s="18"/>
      <c r="N13" s="18"/>
      <c r="O13" s="19"/>
      <c r="P13" s="19"/>
      <c r="Q13" s="19"/>
      <c r="R13" s="19"/>
      <c r="S13" s="19"/>
      <c r="T13" s="19"/>
      <c r="V13" s="88"/>
    </row>
    <row r="14" spans="1:172" s="4" customFormat="1" ht="50.1" customHeight="1">
      <c r="A14" s="1"/>
      <c r="B14" s="109" t="s">
        <v>93</v>
      </c>
      <c r="C14" s="95"/>
      <c r="D14" s="95"/>
      <c r="E14" s="95"/>
      <c r="F14" s="21"/>
      <c r="G14" s="159"/>
      <c r="H14" s="106"/>
      <c r="I14" s="84">
        <f>I125</f>
        <v>0</v>
      </c>
      <c r="J14" s="84">
        <f t="shared" ref="J14:T14" si="0">J125</f>
        <v>0</v>
      </c>
      <c r="K14" s="84">
        <f t="shared" si="0"/>
        <v>0</v>
      </c>
      <c r="L14" s="84">
        <f t="shared" si="0"/>
        <v>0</v>
      </c>
      <c r="M14" s="84">
        <f t="shared" si="0"/>
        <v>0</v>
      </c>
      <c r="N14" s="84">
        <f t="shared" si="0"/>
        <v>0</v>
      </c>
      <c r="O14" s="84">
        <f t="shared" si="0"/>
        <v>0</v>
      </c>
      <c r="P14" s="84">
        <f t="shared" si="0"/>
        <v>0</v>
      </c>
      <c r="Q14" s="84">
        <f t="shared" si="0"/>
        <v>0</v>
      </c>
      <c r="R14" s="84">
        <f t="shared" si="0"/>
        <v>0</v>
      </c>
      <c r="S14" s="84">
        <f t="shared" si="0"/>
        <v>0</v>
      </c>
      <c r="T14" s="150">
        <f t="shared" si="0"/>
        <v>0</v>
      </c>
      <c r="V14" s="88"/>
    </row>
    <row r="15" spans="1:172" s="4" customFormat="1" ht="20.100000000000001" customHeight="1" thickBot="1">
      <c r="A15" s="1"/>
      <c r="B15" s="2"/>
      <c r="C15" s="3"/>
      <c r="E15" s="16"/>
      <c r="G15" s="20"/>
      <c r="I15" s="22"/>
      <c r="J15" s="1"/>
      <c r="K15" s="1"/>
      <c r="L15" s="1"/>
      <c r="M15" s="23"/>
      <c r="N15" s="1"/>
      <c r="O15" s="1"/>
      <c r="P15" s="1"/>
      <c r="Q15" s="1"/>
      <c r="R15" s="1"/>
      <c r="S15" s="1"/>
      <c r="T15" s="110"/>
      <c r="V15" s="88"/>
    </row>
    <row r="16" spans="1:172" ht="20.100000000000001" customHeight="1">
      <c r="B16" s="24">
        <v>1</v>
      </c>
      <c r="C16" s="25" t="s">
        <v>20</v>
      </c>
      <c r="D16" s="26"/>
      <c r="E16" s="133"/>
      <c r="F16" s="26"/>
      <c r="G16" s="151">
        <f>SUM(I16:T16)</f>
        <v>0</v>
      </c>
      <c r="H16" s="26"/>
      <c r="I16" s="144"/>
      <c r="J16" s="145"/>
      <c r="K16" s="145"/>
      <c r="L16" s="146"/>
      <c r="M16" s="146"/>
      <c r="N16" s="146"/>
      <c r="O16" s="147"/>
      <c r="P16" s="147"/>
      <c r="Q16" s="147"/>
      <c r="R16" s="147"/>
      <c r="S16" s="148"/>
      <c r="T16" s="148"/>
      <c r="U16" s="4"/>
      <c r="V16" s="107"/>
    </row>
    <row r="17" spans="2:23" ht="20.100000000000001" customHeight="1">
      <c r="B17" s="27"/>
      <c r="C17" s="28"/>
      <c r="D17" s="26"/>
      <c r="E17" s="134"/>
      <c r="F17" s="26"/>
      <c r="G17" s="152"/>
      <c r="H17" s="26"/>
      <c r="I17" s="121">
        <f>I16*$E16</f>
        <v>0</v>
      </c>
      <c r="J17" s="122">
        <f t="shared" ref="J17:T17" si="1">J16*$E16</f>
        <v>0</v>
      </c>
      <c r="K17" s="122">
        <f t="shared" si="1"/>
        <v>0</v>
      </c>
      <c r="L17" s="122">
        <f t="shared" si="1"/>
        <v>0</v>
      </c>
      <c r="M17" s="122">
        <f t="shared" si="1"/>
        <v>0</v>
      </c>
      <c r="N17" s="122">
        <f t="shared" si="1"/>
        <v>0</v>
      </c>
      <c r="O17" s="123">
        <f t="shared" ref="O17" si="2">O16*$E16</f>
        <v>0</v>
      </c>
      <c r="P17" s="123">
        <f t="shared" ref="P17" si="3">P16*$E16</f>
        <v>0</v>
      </c>
      <c r="Q17" s="123">
        <f t="shared" ref="Q17" si="4">Q16*$E16</f>
        <v>0</v>
      </c>
      <c r="R17" s="123">
        <f t="shared" si="1"/>
        <v>0</v>
      </c>
      <c r="S17" s="124">
        <f t="shared" si="1"/>
        <v>0</v>
      </c>
      <c r="T17" s="124">
        <f t="shared" si="1"/>
        <v>0</v>
      </c>
      <c r="U17" s="4"/>
      <c r="V17" s="108"/>
      <c r="W17" s="114"/>
    </row>
    <row r="18" spans="2:23" ht="20.100000000000001" customHeight="1">
      <c r="B18" s="30">
        <v>2</v>
      </c>
      <c r="C18" s="31" t="s">
        <v>8</v>
      </c>
      <c r="D18" s="26"/>
      <c r="E18" s="125">
        <f>E20+E22+E24</f>
        <v>0</v>
      </c>
      <c r="F18" s="26"/>
      <c r="G18" s="151" t="e">
        <f>SUM(I18:T18)</f>
        <v>#DIV/0!</v>
      </c>
      <c r="H18" s="26"/>
      <c r="I18" s="115" t="e">
        <f>I19/$E18</f>
        <v>#DIV/0!</v>
      </c>
      <c r="J18" s="116" t="e">
        <f t="shared" ref="J18:T18" si="5">J19/$E18</f>
        <v>#DIV/0!</v>
      </c>
      <c r="K18" s="116" t="e">
        <f t="shared" si="5"/>
        <v>#DIV/0!</v>
      </c>
      <c r="L18" s="117" t="e">
        <f t="shared" si="5"/>
        <v>#DIV/0!</v>
      </c>
      <c r="M18" s="117" t="e">
        <f t="shared" si="5"/>
        <v>#DIV/0!</v>
      </c>
      <c r="N18" s="117" t="e">
        <f t="shared" si="5"/>
        <v>#DIV/0!</v>
      </c>
      <c r="O18" s="118" t="e">
        <f t="shared" si="5"/>
        <v>#DIV/0!</v>
      </c>
      <c r="P18" s="118" t="e">
        <f t="shared" si="5"/>
        <v>#DIV/0!</v>
      </c>
      <c r="Q18" s="118" t="e">
        <f t="shared" si="5"/>
        <v>#DIV/0!</v>
      </c>
      <c r="R18" s="118" t="e">
        <f t="shared" si="5"/>
        <v>#DIV/0!</v>
      </c>
      <c r="S18" s="119" t="e">
        <f t="shared" si="5"/>
        <v>#DIV/0!</v>
      </c>
      <c r="T18" s="119" t="e">
        <f t="shared" si="5"/>
        <v>#DIV/0!</v>
      </c>
      <c r="U18" s="4"/>
      <c r="V18" s="107"/>
    </row>
    <row r="19" spans="2:23" ht="20.100000000000001" customHeight="1">
      <c r="B19" s="27"/>
      <c r="C19" s="28"/>
      <c r="D19" s="26"/>
      <c r="E19" s="120"/>
      <c r="F19" s="26"/>
      <c r="G19" s="152"/>
      <c r="H19" s="26"/>
      <c r="I19" s="121">
        <f>I21+I23+I25</f>
        <v>0</v>
      </c>
      <c r="J19" s="121">
        <f>J21+J23+J25</f>
        <v>0</v>
      </c>
      <c r="K19" s="121">
        <f t="shared" ref="K19:T19" si="6">K21+K23+K25</f>
        <v>0</v>
      </c>
      <c r="L19" s="121">
        <f t="shared" si="6"/>
        <v>0</v>
      </c>
      <c r="M19" s="121">
        <f t="shared" si="6"/>
        <v>0</v>
      </c>
      <c r="N19" s="121">
        <f t="shared" si="6"/>
        <v>0</v>
      </c>
      <c r="O19" s="121">
        <f t="shared" si="6"/>
        <v>0</v>
      </c>
      <c r="P19" s="121">
        <f t="shared" si="6"/>
        <v>0</v>
      </c>
      <c r="Q19" s="121">
        <f t="shared" si="6"/>
        <v>0</v>
      </c>
      <c r="R19" s="121">
        <f t="shared" si="6"/>
        <v>0</v>
      </c>
      <c r="S19" s="121">
        <f t="shared" si="6"/>
        <v>0</v>
      </c>
      <c r="T19" s="126">
        <f t="shared" si="6"/>
        <v>0</v>
      </c>
      <c r="U19" s="4"/>
      <c r="V19" s="108"/>
    </row>
    <row r="20" spans="2:23" ht="20.100000000000001" customHeight="1">
      <c r="B20" s="32" t="s">
        <v>13</v>
      </c>
      <c r="C20" s="33" t="s">
        <v>6</v>
      </c>
      <c r="D20" s="26"/>
      <c r="E20" s="135"/>
      <c r="F20" s="26"/>
      <c r="G20" s="151">
        <f>SUM(I20:T20)</f>
        <v>0</v>
      </c>
      <c r="H20" s="26"/>
      <c r="I20" s="144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8"/>
      <c r="U20" s="4"/>
      <c r="V20" s="107"/>
    </row>
    <row r="21" spans="2:23" ht="20.100000000000001" customHeight="1">
      <c r="B21" s="34"/>
      <c r="C21" s="35"/>
      <c r="D21" s="26"/>
      <c r="E21" s="136"/>
      <c r="F21" s="26"/>
      <c r="G21" s="152"/>
      <c r="H21" s="26"/>
      <c r="I21" s="121">
        <f t="shared" ref="I21" si="7">I20*$E20</f>
        <v>0</v>
      </c>
      <c r="J21" s="122">
        <f t="shared" ref="J21:T21" si="8">J20*$E20</f>
        <v>0</v>
      </c>
      <c r="K21" s="122">
        <f t="shared" si="8"/>
        <v>0</v>
      </c>
      <c r="L21" s="122">
        <f t="shared" si="8"/>
        <v>0</v>
      </c>
      <c r="M21" s="122">
        <f t="shared" si="8"/>
        <v>0</v>
      </c>
      <c r="N21" s="122">
        <f t="shared" si="8"/>
        <v>0</v>
      </c>
      <c r="O21" s="123">
        <f t="shared" ref="O21" si="9">O20*$E20</f>
        <v>0</v>
      </c>
      <c r="P21" s="123">
        <f t="shared" ref="P21" si="10">P20*$E20</f>
        <v>0</v>
      </c>
      <c r="Q21" s="123">
        <f t="shared" ref="Q21" si="11">Q20*$E20</f>
        <v>0</v>
      </c>
      <c r="R21" s="123">
        <f t="shared" si="8"/>
        <v>0</v>
      </c>
      <c r="S21" s="124">
        <f t="shared" si="8"/>
        <v>0</v>
      </c>
      <c r="T21" s="124">
        <f t="shared" si="8"/>
        <v>0</v>
      </c>
      <c r="U21" s="4"/>
      <c r="V21" s="108"/>
      <c r="W21" s="114"/>
    </row>
    <row r="22" spans="2:23" ht="20.100000000000001" customHeight="1">
      <c r="B22" s="36" t="s">
        <v>14</v>
      </c>
      <c r="C22" s="38" t="s">
        <v>31</v>
      </c>
      <c r="D22" s="26"/>
      <c r="E22" s="137"/>
      <c r="F22" s="26"/>
      <c r="G22" s="151">
        <f>SUM(I22:T22)</f>
        <v>0</v>
      </c>
      <c r="H22" s="26"/>
      <c r="I22" s="144"/>
      <c r="J22" s="145"/>
      <c r="K22" s="145"/>
      <c r="L22" s="146"/>
      <c r="M22" s="146"/>
      <c r="N22" s="146"/>
      <c r="O22" s="147"/>
      <c r="P22" s="147"/>
      <c r="Q22" s="147"/>
      <c r="R22" s="147"/>
      <c r="S22" s="148"/>
      <c r="T22" s="148"/>
      <c r="U22" s="4"/>
      <c r="V22" s="107"/>
    </row>
    <row r="23" spans="2:23" ht="20.100000000000001" customHeight="1">
      <c r="B23" s="37"/>
      <c r="C23" s="39"/>
      <c r="D23" s="26"/>
      <c r="E23" s="138"/>
      <c r="F23" s="26"/>
      <c r="G23" s="152"/>
      <c r="H23" s="26"/>
      <c r="I23" s="121">
        <f t="shared" ref="I23:N23" si="12">I22*$E22</f>
        <v>0</v>
      </c>
      <c r="J23" s="122">
        <f t="shared" si="12"/>
        <v>0</v>
      </c>
      <c r="K23" s="122">
        <f t="shared" si="12"/>
        <v>0</v>
      </c>
      <c r="L23" s="122">
        <f t="shared" si="12"/>
        <v>0</v>
      </c>
      <c r="M23" s="122">
        <f t="shared" si="12"/>
        <v>0</v>
      </c>
      <c r="N23" s="122">
        <f t="shared" si="12"/>
        <v>0</v>
      </c>
      <c r="O23" s="123">
        <f t="shared" ref="O23:T25" si="13">O22*$E22</f>
        <v>0</v>
      </c>
      <c r="P23" s="123">
        <f t="shared" si="13"/>
        <v>0</v>
      </c>
      <c r="Q23" s="123">
        <f t="shared" si="13"/>
        <v>0</v>
      </c>
      <c r="R23" s="123">
        <f t="shared" si="13"/>
        <v>0</v>
      </c>
      <c r="S23" s="124">
        <f t="shared" si="13"/>
        <v>0</v>
      </c>
      <c r="T23" s="124">
        <f t="shared" si="13"/>
        <v>0</v>
      </c>
      <c r="U23" s="4"/>
      <c r="V23" s="108"/>
      <c r="W23" s="114"/>
    </row>
    <row r="24" spans="2:23" ht="20.100000000000001" customHeight="1">
      <c r="B24" s="36" t="s">
        <v>48</v>
      </c>
      <c r="C24" s="38" t="s">
        <v>49</v>
      </c>
      <c r="D24" s="26"/>
      <c r="E24" s="137"/>
      <c r="F24" s="26"/>
      <c r="G24" s="151">
        <f>SUM(I24:T24)</f>
        <v>0</v>
      </c>
      <c r="H24" s="26"/>
      <c r="I24" s="144"/>
      <c r="J24" s="145"/>
      <c r="K24" s="145"/>
      <c r="L24" s="146"/>
      <c r="M24" s="146"/>
      <c r="N24" s="146"/>
      <c r="O24" s="147"/>
      <c r="P24" s="147"/>
      <c r="Q24" s="147"/>
      <c r="R24" s="147"/>
      <c r="S24" s="148"/>
      <c r="T24" s="148"/>
      <c r="U24" s="4"/>
      <c r="V24" s="107"/>
    </row>
    <row r="25" spans="2:23" ht="20.100000000000001" customHeight="1">
      <c r="B25" s="37"/>
      <c r="C25" s="39"/>
      <c r="D25" s="26"/>
      <c r="E25" s="138"/>
      <c r="F25" s="26"/>
      <c r="G25" s="152"/>
      <c r="H25" s="26"/>
      <c r="I25" s="121">
        <f t="shared" ref="I25:R25" si="14">I24*$E24</f>
        <v>0</v>
      </c>
      <c r="J25" s="122">
        <f t="shared" si="14"/>
        <v>0</v>
      </c>
      <c r="K25" s="122">
        <f t="shared" si="14"/>
        <v>0</v>
      </c>
      <c r="L25" s="122">
        <f t="shared" si="14"/>
        <v>0</v>
      </c>
      <c r="M25" s="122">
        <f t="shared" si="14"/>
        <v>0</v>
      </c>
      <c r="N25" s="122">
        <f t="shared" si="14"/>
        <v>0</v>
      </c>
      <c r="O25" s="123">
        <f t="shared" si="13"/>
        <v>0</v>
      </c>
      <c r="P25" s="123">
        <f t="shared" ref="P25" si="15">P24*$E24</f>
        <v>0</v>
      </c>
      <c r="Q25" s="123">
        <f t="shared" ref="Q25" si="16">Q24*$E24</f>
        <v>0</v>
      </c>
      <c r="R25" s="123">
        <f t="shared" si="14"/>
        <v>0</v>
      </c>
      <c r="S25" s="124">
        <f t="shared" ref="S25:T25" si="17">S24*$E24</f>
        <v>0</v>
      </c>
      <c r="T25" s="124">
        <f t="shared" si="17"/>
        <v>0</v>
      </c>
      <c r="U25" s="4"/>
      <c r="V25" s="108"/>
      <c r="W25" s="114"/>
    </row>
    <row r="26" spans="2:23" ht="20.100000000000001" customHeight="1">
      <c r="B26" s="30">
        <v>3</v>
      </c>
      <c r="C26" s="31" t="s">
        <v>7</v>
      </c>
      <c r="D26" s="26"/>
      <c r="E26" s="139"/>
      <c r="F26" s="26"/>
      <c r="G26" s="151">
        <f>SUM(I26:T26)</f>
        <v>0</v>
      </c>
      <c r="H26" s="26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9"/>
      <c r="U26" s="4"/>
      <c r="V26" s="107"/>
    </row>
    <row r="27" spans="2:23" ht="20.100000000000001" customHeight="1">
      <c r="B27" s="27"/>
      <c r="C27" s="28"/>
      <c r="D27" s="26"/>
      <c r="E27" s="134"/>
      <c r="F27" s="26"/>
      <c r="G27" s="153"/>
      <c r="H27" s="26"/>
      <c r="I27" s="121">
        <f t="shared" ref="I27:T27" si="18">I26*$E26</f>
        <v>0</v>
      </c>
      <c r="J27" s="121">
        <f t="shared" si="18"/>
        <v>0</v>
      </c>
      <c r="K27" s="121">
        <f t="shared" si="18"/>
        <v>0</v>
      </c>
      <c r="L27" s="121">
        <f t="shared" si="18"/>
        <v>0</v>
      </c>
      <c r="M27" s="121">
        <f t="shared" si="18"/>
        <v>0</v>
      </c>
      <c r="N27" s="121">
        <f t="shared" si="18"/>
        <v>0</v>
      </c>
      <c r="O27" s="121">
        <f t="shared" ref="O27" si="19">O26*$E26</f>
        <v>0</v>
      </c>
      <c r="P27" s="121">
        <f t="shared" ref="P27" si="20">P26*$E26</f>
        <v>0</v>
      </c>
      <c r="Q27" s="121">
        <f t="shared" ref="Q27" si="21">Q26*$E26</f>
        <v>0</v>
      </c>
      <c r="R27" s="121">
        <f t="shared" si="18"/>
        <v>0</v>
      </c>
      <c r="S27" s="121">
        <f t="shared" si="18"/>
        <v>0</v>
      </c>
      <c r="T27" s="126">
        <f t="shared" si="18"/>
        <v>0</v>
      </c>
      <c r="U27" s="4"/>
      <c r="V27" s="108"/>
      <c r="W27" s="114"/>
    </row>
    <row r="28" spans="2:23" ht="20.100000000000001" customHeight="1">
      <c r="B28" s="30">
        <v>4</v>
      </c>
      <c r="C28" s="112" t="s">
        <v>9</v>
      </c>
      <c r="D28" s="26"/>
      <c r="E28" s="139"/>
      <c r="F28" s="26"/>
      <c r="G28" s="151">
        <f>SUM(I28:T28)</f>
        <v>0</v>
      </c>
      <c r="H28" s="26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9"/>
      <c r="U28" s="4"/>
      <c r="V28" s="107"/>
    </row>
    <row r="29" spans="2:23" ht="20.100000000000001" customHeight="1">
      <c r="B29" s="27"/>
      <c r="C29" s="111"/>
      <c r="D29" s="26"/>
      <c r="E29" s="134"/>
      <c r="F29" s="26"/>
      <c r="G29" s="152"/>
      <c r="H29" s="26"/>
      <c r="I29" s="121">
        <f t="shared" ref="I29:T29" si="22">I28*$E28</f>
        <v>0</v>
      </c>
      <c r="J29" s="122">
        <f t="shared" si="22"/>
        <v>0</v>
      </c>
      <c r="K29" s="122">
        <f t="shared" si="22"/>
        <v>0</v>
      </c>
      <c r="L29" s="122">
        <f t="shared" si="22"/>
        <v>0</v>
      </c>
      <c r="M29" s="122">
        <f t="shared" si="22"/>
        <v>0</v>
      </c>
      <c r="N29" s="122">
        <f t="shared" si="22"/>
        <v>0</v>
      </c>
      <c r="O29" s="123">
        <f t="shared" ref="O29" si="23">O28*$E28</f>
        <v>0</v>
      </c>
      <c r="P29" s="123">
        <f t="shared" ref="P29" si="24">P28*$E28</f>
        <v>0</v>
      </c>
      <c r="Q29" s="123">
        <f t="shared" ref="Q29" si="25">Q28*$E28</f>
        <v>0</v>
      </c>
      <c r="R29" s="123">
        <f t="shared" si="22"/>
        <v>0</v>
      </c>
      <c r="S29" s="124">
        <f t="shared" si="22"/>
        <v>0</v>
      </c>
      <c r="T29" s="124">
        <f t="shared" si="22"/>
        <v>0</v>
      </c>
      <c r="U29" s="4"/>
      <c r="V29" s="108"/>
      <c r="W29" s="114"/>
    </row>
    <row r="30" spans="2:23" ht="20.100000000000001" customHeight="1">
      <c r="B30" s="30">
        <v>5</v>
      </c>
      <c r="C30" s="112" t="s">
        <v>40</v>
      </c>
      <c r="D30" s="26"/>
      <c r="E30" s="139"/>
      <c r="F30" s="26"/>
      <c r="G30" s="151">
        <f>SUM(I30:T30)</f>
        <v>0</v>
      </c>
      <c r="H30" s="26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9"/>
      <c r="U30" s="4"/>
      <c r="V30" s="107"/>
    </row>
    <row r="31" spans="2:23" ht="20.100000000000001" customHeight="1">
      <c r="B31" s="27"/>
      <c r="C31" s="28"/>
      <c r="D31" s="26"/>
      <c r="E31" s="134"/>
      <c r="F31" s="26"/>
      <c r="G31" s="152"/>
      <c r="H31" s="26"/>
      <c r="I31" s="121">
        <f t="shared" ref="I31:T31" si="26">I30*$E30</f>
        <v>0</v>
      </c>
      <c r="J31" s="122">
        <f t="shared" si="26"/>
        <v>0</v>
      </c>
      <c r="K31" s="122">
        <f t="shared" si="26"/>
        <v>0</v>
      </c>
      <c r="L31" s="122">
        <f t="shared" si="26"/>
        <v>0</v>
      </c>
      <c r="M31" s="122">
        <f t="shared" si="26"/>
        <v>0</v>
      </c>
      <c r="N31" s="122">
        <f t="shared" si="26"/>
        <v>0</v>
      </c>
      <c r="O31" s="123">
        <f t="shared" ref="O31" si="27">O30*$E30</f>
        <v>0</v>
      </c>
      <c r="P31" s="123">
        <f t="shared" ref="P31" si="28">P30*$E30</f>
        <v>0</v>
      </c>
      <c r="Q31" s="123">
        <f t="shared" ref="Q31" si="29">Q30*$E30</f>
        <v>0</v>
      </c>
      <c r="R31" s="123">
        <f t="shared" si="26"/>
        <v>0</v>
      </c>
      <c r="S31" s="124">
        <f t="shared" si="26"/>
        <v>0</v>
      </c>
      <c r="T31" s="124">
        <f t="shared" si="26"/>
        <v>0</v>
      </c>
      <c r="U31" s="4"/>
      <c r="V31" s="108"/>
      <c r="W31" s="114"/>
    </row>
    <row r="32" spans="2:23" ht="20.100000000000001" customHeight="1">
      <c r="B32" s="30">
        <v>6</v>
      </c>
      <c r="C32" s="31" t="s">
        <v>24</v>
      </c>
      <c r="D32" s="26"/>
      <c r="E32" s="125">
        <f>E34</f>
        <v>0</v>
      </c>
      <c r="F32" s="26"/>
      <c r="G32" s="151" t="e">
        <f>SUM(I32:T32)</f>
        <v>#DIV/0!</v>
      </c>
      <c r="H32" s="26"/>
      <c r="I32" s="115" t="e">
        <f>I33/$E32</f>
        <v>#DIV/0!</v>
      </c>
      <c r="J32" s="116" t="e">
        <f t="shared" ref="J32:T32" si="30">J33/$E32</f>
        <v>#DIV/0!</v>
      </c>
      <c r="K32" s="116" t="e">
        <f t="shared" si="30"/>
        <v>#DIV/0!</v>
      </c>
      <c r="L32" s="117" t="e">
        <f t="shared" si="30"/>
        <v>#DIV/0!</v>
      </c>
      <c r="M32" s="117" t="e">
        <f t="shared" si="30"/>
        <v>#DIV/0!</v>
      </c>
      <c r="N32" s="117" t="e">
        <f t="shared" si="30"/>
        <v>#DIV/0!</v>
      </c>
      <c r="O32" s="118" t="e">
        <f t="shared" si="30"/>
        <v>#DIV/0!</v>
      </c>
      <c r="P32" s="118" t="e">
        <f t="shared" si="30"/>
        <v>#DIV/0!</v>
      </c>
      <c r="Q32" s="118" t="e">
        <f t="shared" si="30"/>
        <v>#DIV/0!</v>
      </c>
      <c r="R32" s="118" t="e">
        <f t="shared" si="30"/>
        <v>#DIV/0!</v>
      </c>
      <c r="S32" s="119" t="e">
        <f t="shared" si="30"/>
        <v>#DIV/0!</v>
      </c>
      <c r="T32" s="119" t="e">
        <f t="shared" si="30"/>
        <v>#DIV/0!</v>
      </c>
      <c r="U32" s="4"/>
      <c r="V32" s="107"/>
    </row>
    <row r="33" spans="2:23" ht="20.100000000000001" customHeight="1">
      <c r="B33" s="27"/>
      <c r="C33" s="28"/>
      <c r="D33" s="26"/>
      <c r="E33" s="120"/>
      <c r="F33" s="26"/>
      <c r="G33" s="152"/>
      <c r="H33" s="26"/>
      <c r="I33" s="121">
        <f t="shared" ref="I33:T33" si="31">I35</f>
        <v>0</v>
      </c>
      <c r="J33" s="121">
        <f t="shared" si="31"/>
        <v>0</v>
      </c>
      <c r="K33" s="121">
        <f t="shared" si="31"/>
        <v>0</v>
      </c>
      <c r="L33" s="121">
        <f t="shared" si="31"/>
        <v>0</v>
      </c>
      <c r="M33" s="121">
        <f t="shared" si="31"/>
        <v>0</v>
      </c>
      <c r="N33" s="121">
        <f t="shared" si="31"/>
        <v>0</v>
      </c>
      <c r="O33" s="121">
        <f t="shared" ref="O33" si="32">O35</f>
        <v>0</v>
      </c>
      <c r="P33" s="121">
        <f t="shared" ref="P33" si="33">P35</f>
        <v>0</v>
      </c>
      <c r="Q33" s="121">
        <f t="shared" ref="Q33" si="34">Q35</f>
        <v>0</v>
      </c>
      <c r="R33" s="121">
        <f t="shared" si="31"/>
        <v>0</v>
      </c>
      <c r="S33" s="121">
        <f t="shared" si="31"/>
        <v>0</v>
      </c>
      <c r="T33" s="126">
        <f t="shared" si="31"/>
        <v>0</v>
      </c>
      <c r="U33" s="4"/>
      <c r="V33" s="108"/>
    </row>
    <row r="34" spans="2:23" ht="20.100000000000001" customHeight="1">
      <c r="B34" s="40" t="s">
        <v>25</v>
      </c>
      <c r="C34" s="41" t="s">
        <v>34</v>
      </c>
      <c r="D34" s="26"/>
      <c r="E34" s="140"/>
      <c r="F34" s="26"/>
      <c r="G34" s="151">
        <f>SUM(I34:T34)</f>
        <v>0</v>
      </c>
      <c r="H34" s="26"/>
      <c r="I34" s="144"/>
      <c r="J34" s="145"/>
      <c r="K34" s="145"/>
      <c r="L34" s="145"/>
      <c r="M34" s="146"/>
      <c r="N34" s="146"/>
      <c r="O34" s="148"/>
      <c r="P34" s="148"/>
      <c r="Q34" s="148"/>
      <c r="R34" s="148"/>
      <c r="S34" s="148"/>
      <c r="T34" s="148"/>
      <c r="U34" s="4"/>
      <c r="V34" s="107"/>
    </row>
    <row r="35" spans="2:23" ht="20.100000000000001" customHeight="1">
      <c r="B35" s="42"/>
      <c r="C35" s="43"/>
      <c r="D35" s="26"/>
      <c r="E35" s="141"/>
      <c r="F35" s="26"/>
      <c r="G35" s="152"/>
      <c r="H35" s="26"/>
      <c r="I35" s="121">
        <f t="shared" ref="I35:T35" si="35">I34*$E34</f>
        <v>0</v>
      </c>
      <c r="J35" s="122">
        <f t="shared" si="35"/>
        <v>0</v>
      </c>
      <c r="K35" s="122">
        <f t="shared" si="35"/>
        <v>0</v>
      </c>
      <c r="L35" s="122">
        <f t="shared" si="35"/>
        <v>0</v>
      </c>
      <c r="M35" s="122">
        <f t="shared" si="35"/>
        <v>0</v>
      </c>
      <c r="N35" s="122">
        <f t="shared" si="35"/>
        <v>0</v>
      </c>
      <c r="O35" s="123">
        <f t="shared" ref="O35" si="36">O34*$E34</f>
        <v>0</v>
      </c>
      <c r="P35" s="123">
        <f t="shared" ref="P35" si="37">P34*$E34</f>
        <v>0</v>
      </c>
      <c r="Q35" s="123">
        <f t="shared" ref="Q35" si="38">Q34*$E34</f>
        <v>0</v>
      </c>
      <c r="R35" s="123">
        <f t="shared" si="35"/>
        <v>0</v>
      </c>
      <c r="S35" s="124">
        <f t="shared" si="35"/>
        <v>0</v>
      </c>
      <c r="T35" s="124">
        <f t="shared" si="35"/>
        <v>0</v>
      </c>
      <c r="U35" s="4"/>
      <c r="V35" s="108"/>
      <c r="W35" s="114"/>
    </row>
    <row r="36" spans="2:23" ht="20.100000000000001" customHeight="1">
      <c r="B36" s="30">
        <v>7</v>
      </c>
      <c r="C36" s="31" t="s">
        <v>10</v>
      </c>
      <c r="D36" s="26"/>
      <c r="E36" s="125">
        <f>E38+E40</f>
        <v>0</v>
      </c>
      <c r="F36" s="26"/>
      <c r="G36" s="151" t="e">
        <f>SUM(I36:T36)</f>
        <v>#DIV/0!</v>
      </c>
      <c r="H36" s="26"/>
      <c r="I36" s="115" t="e">
        <f>I37/$E36</f>
        <v>#DIV/0!</v>
      </c>
      <c r="J36" s="116" t="e">
        <f t="shared" ref="J36:T36" si="39">J37/$E36</f>
        <v>#DIV/0!</v>
      </c>
      <c r="K36" s="116" t="e">
        <f t="shared" si="39"/>
        <v>#DIV/0!</v>
      </c>
      <c r="L36" s="117" t="e">
        <f t="shared" si="39"/>
        <v>#DIV/0!</v>
      </c>
      <c r="M36" s="117" t="e">
        <f t="shared" si="39"/>
        <v>#DIV/0!</v>
      </c>
      <c r="N36" s="117" t="e">
        <f t="shared" si="39"/>
        <v>#DIV/0!</v>
      </c>
      <c r="O36" s="118" t="e">
        <f t="shared" si="39"/>
        <v>#DIV/0!</v>
      </c>
      <c r="P36" s="118" t="e">
        <f t="shared" si="39"/>
        <v>#DIV/0!</v>
      </c>
      <c r="Q36" s="118" t="e">
        <f t="shared" si="39"/>
        <v>#DIV/0!</v>
      </c>
      <c r="R36" s="118" t="e">
        <f t="shared" si="39"/>
        <v>#DIV/0!</v>
      </c>
      <c r="S36" s="119" t="e">
        <f t="shared" si="39"/>
        <v>#DIV/0!</v>
      </c>
      <c r="T36" s="119" t="e">
        <f t="shared" si="39"/>
        <v>#DIV/0!</v>
      </c>
      <c r="U36" s="4"/>
      <c r="V36" s="107"/>
    </row>
    <row r="37" spans="2:23" ht="20.100000000000001" customHeight="1">
      <c r="B37" s="27"/>
      <c r="C37" s="28"/>
      <c r="D37" s="26"/>
      <c r="E37" s="120"/>
      <c r="F37" s="26"/>
      <c r="G37" s="152"/>
      <c r="H37" s="26"/>
      <c r="I37" s="121">
        <f>I39+I41</f>
        <v>0</v>
      </c>
      <c r="J37" s="121">
        <f t="shared" ref="J37:T37" si="40">J39+J41</f>
        <v>0</v>
      </c>
      <c r="K37" s="121">
        <f t="shared" si="40"/>
        <v>0</v>
      </c>
      <c r="L37" s="121">
        <f t="shared" si="40"/>
        <v>0</v>
      </c>
      <c r="M37" s="121">
        <f t="shared" si="40"/>
        <v>0</v>
      </c>
      <c r="N37" s="121">
        <f t="shared" si="40"/>
        <v>0</v>
      </c>
      <c r="O37" s="121">
        <f t="shared" si="40"/>
        <v>0</v>
      </c>
      <c r="P37" s="121">
        <f t="shared" si="40"/>
        <v>0</v>
      </c>
      <c r="Q37" s="121">
        <f t="shared" si="40"/>
        <v>0</v>
      </c>
      <c r="R37" s="121">
        <f t="shared" si="40"/>
        <v>0</v>
      </c>
      <c r="S37" s="121">
        <f t="shared" si="40"/>
        <v>0</v>
      </c>
      <c r="T37" s="126">
        <f t="shared" si="40"/>
        <v>0</v>
      </c>
      <c r="U37" s="4"/>
      <c r="V37" s="108"/>
    </row>
    <row r="38" spans="2:23" ht="20.100000000000001" customHeight="1">
      <c r="B38" s="40" t="s">
        <v>28</v>
      </c>
      <c r="C38" s="41" t="s">
        <v>32</v>
      </c>
      <c r="D38" s="26"/>
      <c r="E38" s="140"/>
      <c r="F38" s="26"/>
      <c r="G38" s="151">
        <f>SUM(I38:T38)</f>
        <v>0</v>
      </c>
      <c r="H38" s="26"/>
      <c r="I38" s="144"/>
      <c r="J38" s="145"/>
      <c r="K38" s="145"/>
      <c r="L38" s="146"/>
      <c r="M38" s="146"/>
      <c r="N38" s="146"/>
      <c r="O38" s="147"/>
      <c r="P38" s="147"/>
      <c r="Q38" s="147"/>
      <c r="R38" s="147"/>
      <c r="S38" s="148"/>
      <c r="T38" s="148"/>
      <c r="U38" s="4"/>
      <c r="V38" s="107"/>
    </row>
    <row r="39" spans="2:23" ht="20.100000000000001" customHeight="1">
      <c r="B39" s="42"/>
      <c r="C39" s="43"/>
      <c r="D39" s="26"/>
      <c r="E39" s="141"/>
      <c r="F39" s="26"/>
      <c r="G39" s="152"/>
      <c r="H39" s="26"/>
      <c r="I39" s="121">
        <f t="shared" ref="I39:N41" si="41">I38*$E38</f>
        <v>0</v>
      </c>
      <c r="J39" s="122">
        <f t="shared" si="41"/>
        <v>0</v>
      </c>
      <c r="K39" s="122">
        <f t="shared" si="41"/>
        <v>0</v>
      </c>
      <c r="L39" s="122">
        <f t="shared" si="41"/>
        <v>0</v>
      </c>
      <c r="M39" s="122">
        <f t="shared" si="41"/>
        <v>0</v>
      </c>
      <c r="N39" s="122">
        <f t="shared" si="41"/>
        <v>0</v>
      </c>
      <c r="O39" s="123">
        <f t="shared" ref="O39:T41" si="42">O38*$E38</f>
        <v>0</v>
      </c>
      <c r="P39" s="123">
        <f t="shared" si="42"/>
        <v>0</v>
      </c>
      <c r="Q39" s="123">
        <f t="shared" si="42"/>
        <v>0</v>
      </c>
      <c r="R39" s="123">
        <f t="shared" si="42"/>
        <v>0</v>
      </c>
      <c r="S39" s="124">
        <f t="shared" si="42"/>
        <v>0</v>
      </c>
      <c r="T39" s="124">
        <f t="shared" si="42"/>
        <v>0</v>
      </c>
      <c r="U39" s="4"/>
      <c r="V39" s="108"/>
      <c r="W39" s="114"/>
    </row>
    <row r="40" spans="2:23" ht="20.100000000000001" customHeight="1">
      <c r="B40" s="40" t="s">
        <v>50</v>
      </c>
      <c r="C40" s="41" t="s">
        <v>51</v>
      </c>
      <c r="D40" s="26"/>
      <c r="E40" s="140"/>
      <c r="F40" s="26"/>
      <c r="G40" s="151">
        <f>SUM(I40:T40)</f>
        <v>0</v>
      </c>
      <c r="H40" s="26"/>
      <c r="I40" s="144"/>
      <c r="J40" s="145"/>
      <c r="K40" s="145"/>
      <c r="L40" s="146"/>
      <c r="M40" s="146"/>
      <c r="N40" s="146"/>
      <c r="O40" s="147"/>
      <c r="P40" s="147"/>
      <c r="Q40" s="147"/>
      <c r="R40" s="147"/>
      <c r="S40" s="148"/>
      <c r="T40" s="148"/>
      <c r="U40" s="4"/>
      <c r="V40" s="107"/>
    </row>
    <row r="41" spans="2:23" ht="20.100000000000001" customHeight="1">
      <c r="B41" s="42"/>
      <c r="C41" s="43"/>
      <c r="D41" s="26"/>
      <c r="E41" s="141"/>
      <c r="F41" s="26"/>
      <c r="G41" s="152"/>
      <c r="H41" s="26"/>
      <c r="I41" s="121">
        <f t="shared" si="41"/>
        <v>0</v>
      </c>
      <c r="J41" s="122">
        <f t="shared" ref="J41:T41" si="43">J40*$E40</f>
        <v>0</v>
      </c>
      <c r="K41" s="122">
        <f t="shared" si="43"/>
        <v>0</v>
      </c>
      <c r="L41" s="122">
        <f t="shared" si="43"/>
        <v>0</v>
      </c>
      <c r="M41" s="122">
        <f t="shared" si="43"/>
        <v>0</v>
      </c>
      <c r="N41" s="122">
        <f t="shared" si="43"/>
        <v>0</v>
      </c>
      <c r="O41" s="123">
        <f t="shared" si="42"/>
        <v>0</v>
      </c>
      <c r="P41" s="123">
        <f t="shared" ref="P41" si="44">P40*$E40</f>
        <v>0</v>
      </c>
      <c r="Q41" s="123">
        <f t="shared" ref="Q41" si="45">Q40*$E40</f>
        <v>0</v>
      </c>
      <c r="R41" s="123">
        <f t="shared" si="43"/>
        <v>0</v>
      </c>
      <c r="S41" s="124">
        <f t="shared" si="43"/>
        <v>0</v>
      </c>
      <c r="T41" s="124">
        <f t="shared" si="43"/>
        <v>0</v>
      </c>
      <c r="U41" s="4"/>
      <c r="V41" s="108"/>
      <c r="W41" s="114"/>
    </row>
    <row r="42" spans="2:23" ht="20.100000000000001" customHeight="1">
      <c r="B42" s="30">
        <v>8</v>
      </c>
      <c r="C42" s="31" t="s">
        <v>2</v>
      </c>
      <c r="D42" s="26"/>
      <c r="E42" s="125">
        <f>E44+E46+E48</f>
        <v>0</v>
      </c>
      <c r="F42" s="26"/>
      <c r="G42" s="151" t="e">
        <f>SUM(I42:T42)</f>
        <v>#DIV/0!</v>
      </c>
      <c r="H42" s="26"/>
      <c r="I42" s="115" t="e">
        <f>I43/$E42</f>
        <v>#DIV/0!</v>
      </c>
      <c r="J42" s="116" t="e">
        <f t="shared" ref="J42:T42" si="46">J43/$E42</f>
        <v>#DIV/0!</v>
      </c>
      <c r="K42" s="116" t="e">
        <f t="shared" si="46"/>
        <v>#DIV/0!</v>
      </c>
      <c r="L42" s="117" t="e">
        <f t="shared" si="46"/>
        <v>#DIV/0!</v>
      </c>
      <c r="M42" s="117" t="e">
        <f t="shared" si="46"/>
        <v>#DIV/0!</v>
      </c>
      <c r="N42" s="117" t="e">
        <f t="shared" si="46"/>
        <v>#DIV/0!</v>
      </c>
      <c r="O42" s="118" t="e">
        <f t="shared" si="46"/>
        <v>#DIV/0!</v>
      </c>
      <c r="P42" s="118" t="e">
        <f t="shared" si="46"/>
        <v>#DIV/0!</v>
      </c>
      <c r="Q42" s="118" t="e">
        <f t="shared" si="46"/>
        <v>#DIV/0!</v>
      </c>
      <c r="R42" s="118" t="e">
        <f t="shared" si="46"/>
        <v>#DIV/0!</v>
      </c>
      <c r="S42" s="119" t="e">
        <f t="shared" si="46"/>
        <v>#DIV/0!</v>
      </c>
      <c r="T42" s="119" t="e">
        <f t="shared" si="46"/>
        <v>#DIV/0!</v>
      </c>
      <c r="U42" s="4"/>
      <c r="V42" s="107"/>
    </row>
    <row r="43" spans="2:23" ht="20.100000000000001" customHeight="1">
      <c r="B43" s="27"/>
      <c r="C43" s="28"/>
      <c r="D43" s="26"/>
      <c r="E43" s="120"/>
      <c r="F43" s="26"/>
      <c r="G43" s="152"/>
      <c r="H43" s="26"/>
      <c r="I43" s="121">
        <f>I45+I47+I49</f>
        <v>0</v>
      </c>
      <c r="J43" s="121">
        <f t="shared" ref="J43:T43" si="47">J45+J47+J49</f>
        <v>0</v>
      </c>
      <c r="K43" s="121">
        <f t="shared" si="47"/>
        <v>0</v>
      </c>
      <c r="L43" s="121">
        <f t="shared" si="47"/>
        <v>0</v>
      </c>
      <c r="M43" s="121">
        <f t="shared" si="47"/>
        <v>0</v>
      </c>
      <c r="N43" s="121">
        <f t="shared" si="47"/>
        <v>0</v>
      </c>
      <c r="O43" s="121">
        <f t="shared" si="47"/>
        <v>0</v>
      </c>
      <c r="P43" s="121">
        <f t="shared" si="47"/>
        <v>0</v>
      </c>
      <c r="Q43" s="121">
        <f t="shared" si="47"/>
        <v>0</v>
      </c>
      <c r="R43" s="121">
        <f t="shared" si="47"/>
        <v>0</v>
      </c>
      <c r="S43" s="121">
        <f t="shared" si="47"/>
        <v>0</v>
      </c>
      <c r="T43" s="126">
        <f t="shared" si="47"/>
        <v>0</v>
      </c>
      <c r="U43" s="4"/>
      <c r="V43" s="108"/>
    </row>
    <row r="44" spans="2:23" ht="20.100000000000001" customHeight="1">
      <c r="B44" s="40" t="s">
        <v>15</v>
      </c>
      <c r="C44" s="41" t="s">
        <v>12</v>
      </c>
      <c r="D44" s="26"/>
      <c r="E44" s="140"/>
      <c r="F44" s="26"/>
      <c r="G44" s="151">
        <f>SUM(I44:T44)</f>
        <v>0</v>
      </c>
      <c r="H44" s="26"/>
      <c r="I44" s="144"/>
      <c r="J44" s="145"/>
      <c r="K44" s="145"/>
      <c r="L44" s="146"/>
      <c r="M44" s="146"/>
      <c r="N44" s="146"/>
      <c r="O44" s="147"/>
      <c r="P44" s="147"/>
      <c r="Q44" s="147"/>
      <c r="R44" s="147"/>
      <c r="S44" s="148"/>
      <c r="T44" s="148"/>
      <c r="U44" s="4"/>
      <c r="V44" s="107"/>
    </row>
    <row r="45" spans="2:23" ht="20.100000000000001" customHeight="1">
      <c r="B45" s="42"/>
      <c r="C45" s="43"/>
      <c r="D45" s="26"/>
      <c r="E45" s="141"/>
      <c r="F45" s="26"/>
      <c r="G45" s="152"/>
      <c r="H45" s="26"/>
      <c r="I45" s="121">
        <f t="shared" ref="I45:N49" si="48">I44*$E44</f>
        <v>0</v>
      </c>
      <c r="J45" s="122">
        <f t="shared" ref="J45:T45" si="49">J44*$E44</f>
        <v>0</v>
      </c>
      <c r="K45" s="122">
        <f t="shared" si="49"/>
        <v>0</v>
      </c>
      <c r="L45" s="122">
        <f t="shared" si="49"/>
        <v>0</v>
      </c>
      <c r="M45" s="122">
        <f t="shared" si="49"/>
        <v>0</v>
      </c>
      <c r="N45" s="122">
        <f t="shared" si="49"/>
        <v>0</v>
      </c>
      <c r="O45" s="123">
        <f t="shared" ref="O45:T49" si="50">O44*$E44</f>
        <v>0</v>
      </c>
      <c r="P45" s="123">
        <f t="shared" ref="P45" si="51">P44*$E44</f>
        <v>0</v>
      </c>
      <c r="Q45" s="123">
        <f t="shared" ref="Q45" si="52">Q44*$E44</f>
        <v>0</v>
      </c>
      <c r="R45" s="123">
        <f t="shared" si="49"/>
        <v>0</v>
      </c>
      <c r="S45" s="124">
        <f t="shared" si="49"/>
        <v>0</v>
      </c>
      <c r="T45" s="124">
        <f t="shared" si="49"/>
        <v>0</v>
      </c>
      <c r="U45" s="4"/>
      <c r="V45" s="108"/>
      <c r="W45" s="114"/>
    </row>
    <row r="46" spans="2:23" ht="20.100000000000001" customHeight="1">
      <c r="B46" s="40" t="s">
        <v>52</v>
      </c>
      <c r="C46" s="41" t="s">
        <v>54</v>
      </c>
      <c r="D46" s="26"/>
      <c r="E46" s="140"/>
      <c r="F46" s="26"/>
      <c r="G46" s="151">
        <f>SUM(I46:T46)</f>
        <v>0</v>
      </c>
      <c r="H46" s="26"/>
      <c r="I46" s="144"/>
      <c r="J46" s="145"/>
      <c r="K46" s="145"/>
      <c r="L46" s="146"/>
      <c r="M46" s="146"/>
      <c r="N46" s="146"/>
      <c r="O46" s="147"/>
      <c r="P46" s="147"/>
      <c r="Q46" s="147"/>
      <c r="R46" s="147"/>
      <c r="S46" s="148"/>
      <c r="T46" s="148"/>
      <c r="U46" s="4"/>
      <c r="V46" s="107"/>
    </row>
    <row r="47" spans="2:23" ht="20.100000000000001" customHeight="1">
      <c r="B47" s="42"/>
      <c r="C47" s="43"/>
      <c r="D47" s="26"/>
      <c r="E47" s="141"/>
      <c r="F47" s="26"/>
      <c r="G47" s="152"/>
      <c r="H47" s="26"/>
      <c r="I47" s="121">
        <f t="shared" ref="I47:T47" si="53">I46*$E46</f>
        <v>0</v>
      </c>
      <c r="J47" s="122">
        <f t="shared" si="53"/>
        <v>0</v>
      </c>
      <c r="K47" s="122">
        <f t="shared" si="53"/>
        <v>0</v>
      </c>
      <c r="L47" s="122">
        <f t="shared" si="53"/>
        <v>0</v>
      </c>
      <c r="M47" s="122">
        <f t="shared" si="53"/>
        <v>0</v>
      </c>
      <c r="N47" s="122">
        <f t="shared" si="53"/>
        <v>0</v>
      </c>
      <c r="O47" s="123">
        <f t="shared" si="53"/>
        <v>0</v>
      </c>
      <c r="P47" s="123">
        <f t="shared" si="53"/>
        <v>0</v>
      </c>
      <c r="Q47" s="123">
        <f t="shared" si="53"/>
        <v>0</v>
      </c>
      <c r="R47" s="123">
        <f t="shared" si="53"/>
        <v>0</v>
      </c>
      <c r="S47" s="124">
        <f t="shared" si="53"/>
        <v>0</v>
      </c>
      <c r="T47" s="124">
        <f t="shared" si="53"/>
        <v>0</v>
      </c>
      <c r="U47" s="4"/>
      <c r="V47" s="108"/>
      <c r="W47" s="114"/>
    </row>
    <row r="48" spans="2:23" ht="20.100000000000001" customHeight="1">
      <c r="B48" s="40" t="s">
        <v>53</v>
      </c>
      <c r="C48" s="41" t="s">
        <v>55</v>
      </c>
      <c r="D48" s="26"/>
      <c r="E48" s="140"/>
      <c r="F48" s="26"/>
      <c r="G48" s="151">
        <f>SUM(I48:T48)</f>
        <v>0</v>
      </c>
      <c r="H48" s="26"/>
      <c r="I48" s="144"/>
      <c r="J48" s="145"/>
      <c r="K48" s="145"/>
      <c r="L48" s="146"/>
      <c r="M48" s="146"/>
      <c r="N48" s="146"/>
      <c r="O48" s="147"/>
      <c r="P48" s="147"/>
      <c r="Q48" s="147"/>
      <c r="R48" s="147"/>
      <c r="S48" s="148"/>
      <c r="T48" s="148"/>
      <c r="U48" s="4"/>
      <c r="V48" s="107"/>
    </row>
    <row r="49" spans="2:23" ht="20.100000000000001" customHeight="1">
      <c r="B49" s="42"/>
      <c r="C49" s="43"/>
      <c r="D49" s="26"/>
      <c r="E49" s="141"/>
      <c r="F49" s="26"/>
      <c r="G49" s="152"/>
      <c r="H49" s="26"/>
      <c r="I49" s="121">
        <f t="shared" si="48"/>
        <v>0</v>
      </c>
      <c r="J49" s="122">
        <f t="shared" si="48"/>
        <v>0</v>
      </c>
      <c r="K49" s="122">
        <f t="shared" si="48"/>
        <v>0</v>
      </c>
      <c r="L49" s="122">
        <f t="shared" si="48"/>
        <v>0</v>
      </c>
      <c r="M49" s="122">
        <f t="shared" si="48"/>
        <v>0</v>
      </c>
      <c r="N49" s="122">
        <f t="shared" si="48"/>
        <v>0</v>
      </c>
      <c r="O49" s="123">
        <f t="shared" si="50"/>
        <v>0</v>
      </c>
      <c r="P49" s="123">
        <f t="shared" si="50"/>
        <v>0</v>
      </c>
      <c r="Q49" s="123">
        <f t="shared" si="50"/>
        <v>0</v>
      </c>
      <c r="R49" s="123">
        <f t="shared" si="50"/>
        <v>0</v>
      </c>
      <c r="S49" s="124">
        <f t="shared" si="50"/>
        <v>0</v>
      </c>
      <c r="T49" s="124">
        <f t="shared" si="50"/>
        <v>0</v>
      </c>
      <c r="U49" s="4"/>
      <c r="V49" s="108"/>
      <c r="W49" s="114"/>
    </row>
    <row r="50" spans="2:23" ht="20.100000000000001" customHeight="1">
      <c r="B50" s="30">
        <v>10</v>
      </c>
      <c r="C50" s="31" t="s">
        <v>4</v>
      </c>
      <c r="D50" s="26"/>
      <c r="E50" s="125">
        <f>E52+E54+E56+E58+E60+E62+E64+E66+E68+E70</f>
        <v>0</v>
      </c>
      <c r="F50" s="26"/>
      <c r="G50" s="151" t="e">
        <f>SUM(I50:T50)</f>
        <v>#DIV/0!</v>
      </c>
      <c r="H50" s="26"/>
      <c r="I50" s="115" t="e">
        <f>I51/$E50</f>
        <v>#DIV/0!</v>
      </c>
      <c r="J50" s="116" t="e">
        <f t="shared" ref="J50:T50" si="54">J51/$E50</f>
        <v>#DIV/0!</v>
      </c>
      <c r="K50" s="116" t="e">
        <f t="shared" si="54"/>
        <v>#DIV/0!</v>
      </c>
      <c r="L50" s="117" t="e">
        <f t="shared" si="54"/>
        <v>#DIV/0!</v>
      </c>
      <c r="M50" s="117" t="e">
        <f t="shared" si="54"/>
        <v>#DIV/0!</v>
      </c>
      <c r="N50" s="117" t="e">
        <f t="shared" si="54"/>
        <v>#DIV/0!</v>
      </c>
      <c r="O50" s="118" t="e">
        <f t="shared" si="54"/>
        <v>#DIV/0!</v>
      </c>
      <c r="P50" s="118" t="e">
        <f t="shared" si="54"/>
        <v>#DIV/0!</v>
      </c>
      <c r="Q50" s="118" t="e">
        <f t="shared" si="54"/>
        <v>#DIV/0!</v>
      </c>
      <c r="R50" s="118" t="e">
        <f t="shared" si="54"/>
        <v>#DIV/0!</v>
      </c>
      <c r="S50" s="119" t="e">
        <f t="shared" si="54"/>
        <v>#DIV/0!</v>
      </c>
      <c r="T50" s="119" t="e">
        <f t="shared" si="54"/>
        <v>#DIV/0!</v>
      </c>
      <c r="U50" s="4"/>
      <c r="V50" s="107"/>
    </row>
    <row r="51" spans="2:23" ht="20.100000000000001" customHeight="1">
      <c r="B51" s="27"/>
      <c r="C51" s="28"/>
      <c r="D51" s="26"/>
      <c r="E51" s="120"/>
      <c r="F51" s="26"/>
      <c r="G51" s="152"/>
      <c r="H51" s="26"/>
      <c r="I51" s="121">
        <f>I53+I55+I57+I59+I61+I63+I65+I67+I69+I71</f>
        <v>0</v>
      </c>
      <c r="J51" s="121">
        <f t="shared" ref="J51:T51" si="55">J53+J55+J57+J59+J61+J63+J65+J67+J69+J71</f>
        <v>0</v>
      </c>
      <c r="K51" s="121">
        <f t="shared" si="55"/>
        <v>0</v>
      </c>
      <c r="L51" s="121">
        <f t="shared" si="55"/>
        <v>0</v>
      </c>
      <c r="M51" s="121">
        <f t="shared" si="55"/>
        <v>0</v>
      </c>
      <c r="N51" s="121">
        <f t="shared" si="55"/>
        <v>0</v>
      </c>
      <c r="O51" s="121">
        <f t="shared" si="55"/>
        <v>0</v>
      </c>
      <c r="P51" s="121">
        <f t="shared" si="55"/>
        <v>0</v>
      </c>
      <c r="Q51" s="121">
        <f t="shared" si="55"/>
        <v>0</v>
      </c>
      <c r="R51" s="121">
        <f t="shared" si="55"/>
        <v>0</v>
      </c>
      <c r="S51" s="121">
        <f t="shared" si="55"/>
        <v>0</v>
      </c>
      <c r="T51" s="126">
        <f t="shared" si="55"/>
        <v>0</v>
      </c>
      <c r="U51" s="4"/>
      <c r="V51" s="108"/>
    </row>
    <row r="52" spans="2:23" ht="20.100000000000001" customHeight="1">
      <c r="B52" s="32" t="s">
        <v>16</v>
      </c>
      <c r="C52" s="33" t="s">
        <v>65</v>
      </c>
      <c r="D52" s="26"/>
      <c r="E52" s="135"/>
      <c r="F52" s="26"/>
      <c r="G52" s="151">
        <f>SUM(I52:T52)</f>
        <v>0</v>
      </c>
      <c r="H52" s="26"/>
      <c r="I52" s="144"/>
      <c r="J52" s="145"/>
      <c r="K52" s="145"/>
      <c r="L52" s="145"/>
      <c r="M52" s="145"/>
      <c r="N52" s="145"/>
      <c r="O52" s="147"/>
      <c r="P52" s="147"/>
      <c r="Q52" s="147"/>
      <c r="R52" s="147"/>
      <c r="S52" s="148"/>
      <c r="T52" s="148"/>
      <c r="U52" s="4"/>
      <c r="V52" s="107"/>
    </row>
    <row r="53" spans="2:23" ht="20.100000000000001" customHeight="1">
      <c r="B53" s="34"/>
      <c r="C53" s="35"/>
      <c r="D53" s="26"/>
      <c r="E53" s="136"/>
      <c r="F53" s="26"/>
      <c r="G53" s="152"/>
      <c r="H53" s="26"/>
      <c r="I53" s="121">
        <f t="shared" ref="I53:N71" si="56">I52*$E52</f>
        <v>0</v>
      </c>
      <c r="J53" s="122">
        <f t="shared" si="56"/>
        <v>0</v>
      </c>
      <c r="K53" s="122">
        <f t="shared" si="56"/>
        <v>0</v>
      </c>
      <c r="L53" s="122">
        <f t="shared" si="56"/>
        <v>0</v>
      </c>
      <c r="M53" s="122">
        <f t="shared" si="56"/>
        <v>0</v>
      </c>
      <c r="N53" s="122">
        <f t="shared" si="56"/>
        <v>0</v>
      </c>
      <c r="O53" s="123">
        <f t="shared" ref="O53:T71" si="57">O52*$E52</f>
        <v>0</v>
      </c>
      <c r="P53" s="123">
        <f t="shared" si="57"/>
        <v>0</v>
      </c>
      <c r="Q53" s="123">
        <f t="shared" si="57"/>
        <v>0</v>
      </c>
      <c r="R53" s="123">
        <f t="shared" si="57"/>
        <v>0</v>
      </c>
      <c r="S53" s="124">
        <f t="shared" si="57"/>
        <v>0</v>
      </c>
      <c r="T53" s="124">
        <f t="shared" si="57"/>
        <v>0</v>
      </c>
      <c r="U53" s="4"/>
      <c r="V53" s="108"/>
      <c r="W53" s="114"/>
    </row>
    <row r="54" spans="2:23" ht="20.100000000000001" customHeight="1">
      <c r="B54" s="32" t="s">
        <v>56</v>
      </c>
      <c r="C54" s="33" t="s">
        <v>66</v>
      </c>
      <c r="D54" s="26"/>
      <c r="E54" s="135"/>
      <c r="F54" s="26"/>
      <c r="G54" s="151">
        <f>SUM(I54:T54)</f>
        <v>0</v>
      </c>
      <c r="H54" s="26"/>
      <c r="I54" s="144"/>
      <c r="J54" s="145"/>
      <c r="K54" s="145"/>
      <c r="L54" s="145"/>
      <c r="M54" s="145"/>
      <c r="N54" s="145"/>
      <c r="O54" s="147"/>
      <c r="P54" s="147"/>
      <c r="Q54" s="147"/>
      <c r="R54" s="147"/>
      <c r="S54" s="148"/>
      <c r="T54" s="148"/>
      <c r="U54" s="4"/>
      <c r="V54" s="107"/>
    </row>
    <row r="55" spans="2:23" ht="20.100000000000001" customHeight="1">
      <c r="B55" s="34"/>
      <c r="C55" s="35"/>
      <c r="D55" s="26"/>
      <c r="E55" s="136"/>
      <c r="F55" s="26"/>
      <c r="G55" s="152"/>
      <c r="H55" s="26"/>
      <c r="I55" s="121">
        <f t="shared" ref="I55:T55" si="58">I54*$E54</f>
        <v>0</v>
      </c>
      <c r="J55" s="122">
        <f t="shared" si="58"/>
        <v>0</v>
      </c>
      <c r="K55" s="122">
        <f t="shared" si="58"/>
        <v>0</v>
      </c>
      <c r="L55" s="122">
        <f t="shared" si="58"/>
        <v>0</v>
      </c>
      <c r="M55" s="122">
        <f t="shared" si="58"/>
        <v>0</v>
      </c>
      <c r="N55" s="122">
        <f t="shared" si="58"/>
        <v>0</v>
      </c>
      <c r="O55" s="123">
        <f t="shared" si="58"/>
        <v>0</v>
      </c>
      <c r="P55" s="123">
        <f t="shared" si="58"/>
        <v>0</v>
      </c>
      <c r="Q55" s="123">
        <f t="shared" si="58"/>
        <v>0</v>
      </c>
      <c r="R55" s="123">
        <f t="shared" si="58"/>
        <v>0</v>
      </c>
      <c r="S55" s="124">
        <f t="shared" si="58"/>
        <v>0</v>
      </c>
      <c r="T55" s="124">
        <f t="shared" si="58"/>
        <v>0</v>
      </c>
      <c r="U55" s="4"/>
      <c r="V55" s="108"/>
      <c r="W55" s="114"/>
    </row>
    <row r="56" spans="2:23" ht="20.100000000000001" customHeight="1">
      <c r="B56" s="32" t="s">
        <v>57</v>
      </c>
      <c r="C56" s="33" t="s">
        <v>67</v>
      </c>
      <c r="D56" s="26"/>
      <c r="E56" s="135"/>
      <c r="F56" s="26"/>
      <c r="G56" s="151">
        <f>SUM(I56:T56)</f>
        <v>0</v>
      </c>
      <c r="H56" s="26"/>
      <c r="I56" s="144"/>
      <c r="J56" s="145"/>
      <c r="K56" s="145"/>
      <c r="L56" s="145"/>
      <c r="M56" s="145"/>
      <c r="N56" s="145"/>
      <c r="O56" s="147"/>
      <c r="P56" s="147"/>
      <c r="Q56" s="147"/>
      <c r="R56" s="147"/>
      <c r="S56" s="148"/>
      <c r="T56" s="148"/>
      <c r="U56" s="4"/>
      <c r="V56" s="107"/>
    </row>
    <row r="57" spans="2:23" ht="20.100000000000001" customHeight="1">
      <c r="B57" s="34"/>
      <c r="C57" s="35"/>
      <c r="D57" s="26"/>
      <c r="E57" s="136"/>
      <c r="F57" s="26"/>
      <c r="G57" s="152"/>
      <c r="H57" s="26"/>
      <c r="I57" s="121">
        <f t="shared" ref="I57:T57" si="59">I56*$E56</f>
        <v>0</v>
      </c>
      <c r="J57" s="122">
        <f t="shared" si="59"/>
        <v>0</v>
      </c>
      <c r="K57" s="122">
        <f t="shared" si="59"/>
        <v>0</v>
      </c>
      <c r="L57" s="122">
        <f t="shared" si="59"/>
        <v>0</v>
      </c>
      <c r="M57" s="122">
        <f t="shared" si="59"/>
        <v>0</v>
      </c>
      <c r="N57" s="122">
        <f t="shared" si="59"/>
        <v>0</v>
      </c>
      <c r="O57" s="123">
        <f t="shared" si="59"/>
        <v>0</v>
      </c>
      <c r="P57" s="123">
        <f t="shared" si="59"/>
        <v>0</v>
      </c>
      <c r="Q57" s="123">
        <f t="shared" si="59"/>
        <v>0</v>
      </c>
      <c r="R57" s="123">
        <f t="shared" si="59"/>
        <v>0</v>
      </c>
      <c r="S57" s="124">
        <f t="shared" si="59"/>
        <v>0</v>
      </c>
      <c r="T57" s="124">
        <f t="shared" si="59"/>
        <v>0</v>
      </c>
      <c r="U57" s="4"/>
      <c r="V57" s="108"/>
      <c r="W57" s="114"/>
    </row>
    <row r="58" spans="2:23" ht="20.100000000000001" customHeight="1">
      <c r="B58" s="32" t="s">
        <v>58</v>
      </c>
      <c r="C58" s="33" t="s">
        <v>68</v>
      </c>
      <c r="D58" s="26"/>
      <c r="E58" s="135"/>
      <c r="F58" s="26"/>
      <c r="G58" s="151">
        <f>SUM(I58:T58)</f>
        <v>0</v>
      </c>
      <c r="H58" s="26"/>
      <c r="I58" s="144"/>
      <c r="J58" s="145"/>
      <c r="K58" s="145"/>
      <c r="L58" s="145"/>
      <c r="M58" s="145"/>
      <c r="N58" s="145"/>
      <c r="O58" s="147"/>
      <c r="P58" s="147"/>
      <c r="Q58" s="147"/>
      <c r="R58" s="147"/>
      <c r="S58" s="148"/>
      <c r="T58" s="148"/>
      <c r="U58" s="4"/>
      <c r="V58" s="107"/>
    </row>
    <row r="59" spans="2:23" ht="20.100000000000001" customHeight="1">
      <c r="B59" s="34"/>
      <c r="C59" s="35"/>
      <c r="D59" s="26"/>
      <c r="E59" s="136"/>
      <c r="F59" s="26"/>
      <c r="G59" s="152"/>
      <c r="H59" s="26"/>
      <c r="I59" s="121">
        <f t="shared" ref="I59:T59" si="60">I58*$E58</f>
        <v>0</v>
      </c>
      <c r="J59" s="122">
        <f t="shared" si="60"/>
        <v>0</v>
      </c>
      <c r="K59" s="122">
        <f t="shared" si="60"/>
        <v>0</v>
      </c>
      <c r="L59" s="122">
        <f t="shared" si="60"/>
        <v>0</v>
      </c>
      <c r="M59" s="122">
        <f t="shared" si="60"/>
        <v>0</v>
      </c>
      <c r="N59" s="122">
        <f t="shared" si="60"/>
        <v>0</v>
      </c>
      <c r="O59" s="123">
        <f t="shared" si="60"/>
        <v>0</v>
      </c>
      <c r="P59" s="123">
        <f t="shared" si="60"/>
        <v>0</v>
      </c>
      <c r="Q59" s="123">
        <f t="shared" si="60"/>
        <v>0</v>
      </c>
      <c r="R59" s="123">
        <f t="shared" si="60"/>
        <v>0</v>
      </c>
      <c r="S59" s="124">
        <f t="shared" si="60"/>
        <v>0</v>
      </c>
      <c r="T59" s="124">
        <f t="shared" si="60"/>
        <v>0</v>
      </c>
      <c r="U59" s="4"/>
      <c r="V59" s="108"/>
      <c r="W59" s="114"/>
    </row>
    <row r="60" spans="2:23" ht="20.100000000000001" customHeight="1">
      <c r="B60" s="32" t="s">
        <v>59</v>
      </c>
      <c r="C60" s="33" t="s">
        <v>69</v>
      </c>
      <c r="D60" s="26"/>
      <c r="E60" s="135"/>
      <c r="F60" s="26"/>
      <c r="G60" s="151">
        <f>SUM(I60:T60)</f>
        <v>0</v>
      </c>
      <c r="H60" s="26"/>
      <c r="I60" s="144"/>
      <c r="J60" s="145"/>
      <c r="K60" s="145"/>
      <c r="L60" s="145"/>
      <c r="M60" s="145"/>
      <c r="N60" s="145"/>
      <c r="O60" s="147"/>
      <c r="P60" s="147"/>
      <c r="Q60" s="147"/>
      <c r="R60" s="147"/>
      <c r="S60" s="148"/>
      <c r="T60" s="148"/>
      <c r="U60" s="4"/>
      <c r="V60" s="107"/>
    </row>
    <row r="61" spans="2:23" ht="20.100000000000001" customHeight="1">
      <c r="B61" s="34"/>
      <c r="C61" s="35"/>
      <c r="D61" s="26"/>
      <c r="E61" s="136"/>
      <c r="F61" s="26"/>
      <c r="G61" s="152"/>
      <c r="H61" s="26"/>
      <c r="I61" s="121">
        <f t="shared" ref="I61:T61" si="61">I60*$E60</f>
        <v>0</v>
      </c>
      <c r="J61" s="122">
        <f t="shared" si="61"/>
        <v>0</v>
      </c>
      <c r="K61" s="122">
        <f t="shared" si="61"/>
        <v>0</v>
      </c>
      <c r="L61" s="122">
        <f t="shared" si="61"/>
        <v>0</v>
      </c>
      <c r="M61" s="122">
        <f t="shared" si="61"/>
        <v>0</v>
      </c>
      <c r="N61" s="122">
        <f t="shared" si="61"/>
        <v>0</v>
      </c>
      <c r="O61" s="123">
        <f t="shared" si="61"/>
        <v>0</v>
      </c>
      <c r="P61" s="123">
        <f t="shared" si="61"/>
        <v>0</v>
      </c>
      <c r="Q61" s="123">
        <f t="shared" si="61"/>
        <v>0</v>
      </c>
      <c r="R61" s="123">
        <f t="shared" si="61"/>
        <v>0</v>
      </c>
      <c r="S61" s="124">
        <f t="shared" si="61"/>
        <v>0</v>
      </c>
      <c r="T61" s="124">
        <f t="shared" si="61"/>
        <v>0</v>
      </c>
      <c r="U61" s="4"/>
      <c r="V61" s="108"/>
      <c r="W61" s="114"/>
    </row>
    <row r="62" spans="2:23" ht="20.100000000000001" customHeight="1">
      <c r="B62" s="32" t="s">
        <v>60</v>
      </c>
      <c r="C62" s="33" t="s">
        <v>70</v>
      </c>
      <c r="D62" s="26"/>
      <c r="E62" s="135"/>
      <c r="F62" s="26"/>
      <c r="G62" s="151">
        <f>SUM(I62:T62)</f>
        <v>0</v>
      </c>
      <c r="H62" s="26"/>
      <c r="I62" s="144"/>
      <c r="J62" s="145"/>
      <c r="K62" s="145"/>
      <c r="L62" s="145"/>
      <c r="M62" s="145"/>
      <c r="N62" s="145"/>
      <c r="O62" s="147"/>
      <c r="P62" s="147"/>
      <c r="Q62" s="147"/>
      <c r="R62" s="147"/>
      <c r="S62" s="148"/>
      <c r="T62" s="148"/>
      <c r="U62" s="4"/>
      <c r="V62" s="107"/>
    </row>
    <row r="63" spans="2:23" ht="20.100000000000001" customHeight="1">
      <c r="B63" s="34"/>
      <c r="C63" s="35"/>
      <c r="D63" s="26"/>
      <c r="E63" s="136"/>
      <c r="F63" s="26"/>
      <c r="G63" s="152"/>
      <c r="H63" s="26"/>
      <c r="I63" s="121">
        <f t="shared" ref="I63:T63" si="62">I62*$E62</f>
        <v>0</v>
      </c>
      <c r="J63" s="122">
        <f t="shared" si="62"/>
        <v>0</v>
      </c>
      <c r="K63" s="122">
        <f t="shared" si="62"/>
        <v>0</v>
      </c>
      <c r="L63" s="122">
        <f t="shared" si="62"/>
        <v>0</v>
      </c>
      <c r="M63" s="122">
        <f t="shared" si="62"/>
        <v>0</v>
      </c>
      <c r="N63" s="122">
        <f t="shared" si="62"/>
        <v>0</v>
      </c>
      <c r="O63" s="123">
        <f t="shared" si="62"/>
        <v>0</v>
      </c>
      <c r="P63" s="123">
        <f t="shared" si="62"/>
        <v>0</v>
      </c>
      <c r="Q63" s="123">
        <f t="shared" si="62"/>
        <v>0</v>
      </c>
      <c r="R63" s="123">
        <f t="shared" si="62"/>
        <v>0</v>
      </c>
      <c r="S63" s="124">
        <f t="shared" si="62"/>
        <v>0</v>
      </c>
      <c r="T63" s="124">
        <f t="shared" si="62"/>
        <v>0</v>
      </c>
      <c r="U63" s="4"/>
      <c r="V63" s="108"/>
      <c r="W63" s="114"/>
    </row>
    <row r="64" spans="2:23" ht="20.100000000000001" customHeight="1">
      <c r="B64" s="32" t="s">
        <v>61</v>
      </c>
      <c r="C64" s="33" t="s">
        <v>71</v>
      </c>
      <c r="D64" s="26"/>
      <c r="E64" s="135"/>
      <c r="F64" s="26"/>
      <c r="G64" s="151">
        <f>SUM(I64:T64)</f>
        <v>0</v>
      </c>
      <c r="H64" s="26"/>
      <c r="I64" s="144"/>
      <c r="J64" s="145"/>
      <c r="K64" s="145"/>
      <c r="L64" s="145"/>
      <c r="M64" s="145"/>
      <c r="N64" s="145"/>
      <c r="O64" s="147"/>
      <c r="P64" s="147"/>
      <c r="Q64" s="147"/>
      <c r="R64" s="147"/>
      <c r="S64" s="148"/>
      <c r="T64" s="148"/>
      <c r="U64" s="4"/>
      <c r="V64" s="107"/>
    </row>
    <row r="65" spans="2:23" ht="20.100000000000001" customHeight="1">
      <c r="B65" s="34"/>
      <c r="C65" s="35"/>
      <c r="D65" s="26"/>
      <c r="E65" s="136"/>
      <c r="F65" s="26"/>
      <c r="G65" s="153"/>
      <c r="H65" s="26"/>
      <c r="I65" s="121">
        <f t="shared" ref="I65:T65" si="63">I64*$E64</f>
        <v>0</v>
      </c>
      <c r="J65" s="122">
        <f t="shared" si="63"/>
        <v>0</v>
      </c>
      <c r="K65" s="122">
        <f t="shared" si="63"/>
        <v>0</v>
      </c>
      <c r="L65" s="122">
        <f t="shared" si="63"/>
        <v>0</v>
      </c>
      <c r="M65" s="122">
        <f t="shared" si="63"/>
        <v>0</v>
      </c>
      <c r="N65" s="122">
        <f t="shared" si="63"/>
        <v>0</v>
      </c>
      <c r="O65" s="123">
        <f t="shared" si="63"/>
        <v>0</v>
      </c>
      <c r="P65" s="123">
        <f t="shared" si="63"/>
        <v>0</v>
      </c>
      <c r="Q65" s="123">
        <f t="shared" si="63"/>
        <v>0</v>
      </c>
      <c r="R65" s="123">
        <f t="shared" si="63"/>
        <v>0</v>
      </c>
      <c r="S65" s="124">
        <f t="shared" si="63"/>
        <v>0</v>
      </c>
      <c r="T65" s="124">
        <f t="shared" si="63"/>
        <v>0</v>
      </c>
      <c r="U65" s="4"/>
      <c r="V65" s="108"/>
      <c r="W65" s="114"/>
    </row>
    <row r="66" spans="2:23" ht="20.100000000000001" customHeight="1">
      <c r="B66" s="32" t="s">
        <v>62</v>
      </c>
      <c r="C66" s="33" t="s">
        <v>72</v>
      </c>
      <c r="D66" s="26"/>
      <c r="E66" s="135"/>
      <c r="F66" s="26"/>
      <c r="G66" s="151">
        <f>SUM(I66:T66)</f>
        <v>0</v>
      </c>
      <c r="H66" s="26"/>
      <c r="I66" s="144"/>
      <c r="J66" s="145"/>
      <c r="K66" s="145"/>
      <c r="L66" s="145"/>
      <c r="M66" s="145"/>
      <c r="N66" s="145"/>
      <c r="O66" s="147"/>
      <c r="P66" s="147"/>
      <c r="Q66" s="147"/>
      <c r="R66" s="147"/>
      <c r="S66" s="148"/>
      <c r="T66" s="148"/>
      <c r="U66" s="4"/>
      <c r="V66" s="107"/>
    </row>
    <row r="67" spans="2:23" ht="20.100000000000001" customHeight="1">
      <c r="B67" s="34"/>
      <c r="C67" s="35"/>
      <c r="D67" s="26"/>
      <c r="E67" s="136"/>
      <c r="F67" s="26"/>
      <c r="G67" s="153"/>
      <c r="H67" s="26"/>
      <c r="I67" s="121">
        <f t="shared" ref="I67:T67" si="64">I66*$E66</f>
        <v>0</v>
      </c>
      <c r="J67" s="122">
        <f t="shared" si="64"/>
        <v>0</v>
      </c>
      <c r="K67" s="122">
        <f t="shared" si="64"/>
        <v>0</v>
      </c>
      <c r="L67" s="122">
        <f t="shared" si="64"/>
        <v>0</v>
      </c>
      <c r="M67" s="122">
        <f t="shared" si="64"/>
        <v>0</v>
      </c>
      <c r="N67" s="122">
        <f t="shared" si="64"/>
        <v>0</v>
      </c>
      <c r="O67" s="123">
        <f t="shared" si="64"/>
        <v>0</v>
      </c>
      <c r="P67" s="123">
        <f t="shared" si="64"/>
        <v>0</v>
      </c>
      <c r="Q67" s="123">
        <f t="shared" si="64"/>
        <v>0</v>
      </c>
      <c r="R67" s="123">
        <f t="shared" si="64"/>
        <v>0</v>
      </c>
      <c r="S67" s="124">
        <f t="shared" si="64"/>
        <v>0</v>
      </c>
      <c r="T67" s="124">
        <f t="shared" si="64"/>
        <v>0</v>
      </c>
      <c r="U67" s="4"/>
      <c r="V67" s="108"/>
      <c r="W67" s="114"/>
    </row>
    <row r="68" spans="2:23" ht="20.100000000000001" customHeight="1">
      <c r="B68" s="32" t="s">
        <v>63</v>
      </c>
      <c r="C68" s="33" t="s">
        <v>36</v>
      </c>
      <c r="D68" s="26"/>
      <c r="E68" s="135"/>
      <c r="F68" s="26"/>
      <c r="G68" s="151">
        <f>SUM(I68:T68)</f>
        <v>0</v>
      </c>
      <c r="H68" s="26"/>
      <c r="I68" s="144"/>
      <c r="J68" s="145"/>
      <c r="K68" s="145"/>
      <c r="L68" s="145"/>
      <c r="M68" s="145"/>
      <c r="N68" s="145"/>
      <c r="O68" s="147"/>
      <c r="P68" s="147"/>
      <c r="Q68" s="147"/>
      <c r="R68" s="147"/>
      <c r="S68" s="148"/>
      <c r="T68" s="148"/>
      <c r="U68" s="4"/>
      <c r="V68" s="107"/>
    </row>
    <row r="69" spans="2:23" ht="20.100000000000001" customHeight="1">
      <c r="B69" s="34"/>
      <c r="C69" s="35"/>
      <c r="D69" s="26"/>
      <c r="E69" s="136"/>
      <c r="F69" s="26"/>
      <c r="G69" s="153"/>
      <c r="H69" s="26"/>
      <c r="I69" s="121">
        <f t="shared" ref="I69:T69" si="65">I68*$E68</f>
        <v>0</v>
      </c>
      <c r="J69" s="122">
        <f t="shared" si="65"/>
        <v>0</v>
      </c>
      <c r="K69" s="122">
        <f t="shared" si="65"/>
        <v>0</v>
      </c>
      <c r="L69" s="122">
        <f t="shared" si="65"/>
        <v>0</v>
      </c>
      <c r="M69" s="122">
        <f t="shared" si="65"/>
        <v>0</v>
      </c>
      <c r="N69" s="122">
        <f t="shared" si="65"/>
        <v>0</v>
      </c>
      <c r="O69" s="123">
        <f t="shared" si="65"/>
        <v>0</v>
      </c>
      <c r="P69" s="123">
        <f t="shared" si="65"/>
        <v>0</v>
      </c>
      <c r="Q69" s="123">
        <f t="shared" si="65"/>
        <v>0</v>
      </c>
      <c r="R69" s="123">
        <f t="shared" si="65"/>
        <v>0</v>
      </c>
      <c r="S69" s="124">
        <f t="shared" si="65"/>
        <v>0</v>
      </c>
      <c r="T69" s="124">
        <f t="shared" si="65"/>
        <v>0</v>
      </c>
      <c r="U69" s="4"/>
      <c r="V69" s="108"/>
      <c r="W69" s="114"/>
    </row>
    <row r="70" spans="2:23" ht="20.100000000000001" customHeight="1">
      <c r="B70" s="32" t="s">
        <v>64</v>
      </c>
      <c r="C70" s="33" t="s">
        <v>33</v>
      </c>
      <c r="D70" s="26"/>
      <c r="E70" s="135"/>
      <c r="F70" s="26"/>
      <c r="G70" s="151">
        <f>SUM(I70:T70)</f>
        <v>0</v>
      </c>
      <c r="H70" s="26"/>
      <c r="I70" s="144"/>
      <c r="J70" s="145"/>
      <c r="K70" s="145"/>
      <c r="L70" s="145"/>
      <c r="M70" s="145"/>
      <c r="N70" s="145"/>
      <c r="O70" s="147"/>
      <c r="P70" s="147"/>
      <c r="Q70" s="147"/>
      <c r="R70" s="147"/>
      <c r="S70" s="148"/>
      <c r="T70" s="148"/>
      <c r="U70" s="4"/>
      <c r="V70" s="107"/>
    </row>
    <row r="71" spans="2:23" ht="20.100000000000001" customHeight="1">
      <c r="B71" s="34"/>
      <c r="C71" s="35"/>
      <c r="D71" s="26"/>
      <c r="E71" s="136"/>
      <c r="F71" s="26"/>
      <c r="G71" s="152"/>
      <c r="H71" s="26"/>
      <c r="I71" s="121">
        <f t="shared" si="56"/>
        <v>0</v>
      </c>
      <c r="J71" s="122">
        <f t="shared" ref="J71:T71" si="66">J70*$E70</f>
        <v>0</v>
      </c>
      <c r="K71" s="122">
        <f t="shared" si="66"/>
        <v>0</v>
      </c>
      <c r="L71" s="122">
        <f t="shared" si="66"/>
        <v>0</v>
      </c>
      <c r="M71" s="122">
        <f t="shared" si="66"/>
        <v>0</v>
      </c>
      <c r="N71" s="122">
        <f t="shared" si="66"/>
        <v>0</v>
      </c>
      <c r="O71" s="123">
        <f t="shared" si="57"/>
        <v>0</v>
      </c>
      <c r="P71" s="123">
        <f t="shared" ref="P71" si="67">P70*$E70</f>
        <v>0</v>
      </c>
      <c r="Q71" s="123">
        <f t="shared" ref="Q71" si="68">Q70*$E70</f>
        <v>0</v>
      </c>
      <c r="R71" s="123">
        <f t="shared" si="66"/>
        <v>0</v>
      </c>
      <c r="S71" s="124">
        <f t="shared" si="66"/>
        <v>0</v>
      </c>
      <c r="T71" s="124">
        <f t="shared" si="66"/>
        <v>0</v>
      </c>
      <c r="U71" s="4"/>
      <c r="V71" s="108"/>
      <c r="W71" s="114"/>
    </row>
    <row r="72" spans="2:23" ht="20.100000000000001" customHeight="1">
      <c r="B72" s="30">
        <v>12</v>
      </c>
      <c r="C72" s="31" t="s">
        <v>3</v>
      </c>
      <c r="D72" s="26"/>
      <c r="E72" s="125">
        <f>E74+E76+E78+E80+E82+E84</f>
        <v>0</v>
      </c>
      <c r="F72" s="26"/>
      <c r="G72" s="151" t="e">
        <f>SUM(I72:T72)</f>
        <v>#DIV/0!</v>
      </c>
      <c r="H72" s="26"/>
      <c r="I72" s="115" t="e">
        <f>I73/$E72</f>
        <v>#DIV/0!</v>
      </c>
      <c r="J72" s="116" t="e">
        <f t="shared" ref="J72:T72" si="69">J73/$E72</f>
        <v>#DIV/0!</v>
      </c>
      <c r="K72" s="116" t="e">
        <f t="shared" si="69"/>
        <v>#DIV/0!</v>
      </c>
      <c r="L72" s="117" t="e">
        <f t="shared" si="69"/>
        <v>#DIV/0!</v>
      </c>
      <c r="M72" s="117" t="e">
        <f t="shared" si="69"/>
        <v>#DIV/0!</v>
      </c>
      <c r="N72" s="117" t="e">
        <f t="shared" si="69"/>
        <v>#DIV/0!</v>
      </c>
      <c r="O72" s="118" t="e">
        <f t="shared" si="69"/>
        <v>#DIV/0!</v>
      </c>
      <c r="P72" s="118" t="e">
        <f t="shared" si="69"/>
        <v>#DIV/0!</v>
      </c>
      <c r="Q72" s="118" t="e">
        <f t="shared" si="69"/>
        <v>#DIV/0!</v>
      </c>
      <c r="R72" s="118" t="e">
        <f t="shared" si="69"/>
        <v>#DIV/0!</v>
      </c>
      <c r="S72" s="119" t="e">
        <f t="shared" si="69"/>
        <v>#DIV/0!</v>
      </c>
      <c r="T72" s="119" t="e">
        <f t="shared" si="69"/>
        <v>#DIV/0!</v>
      </c>
      <c r="U72" s="4"/>
      <c r="V72" s="107"/>
    </row>
    <row r="73" spans="2:23" ht="20.100000000000001" customHeight="1">
      <c r="B73" s="27"/>
      <c r="C73" s="28"/>
      <c r="D73" s="26"/>
      <c r="E73" s="120"/>
      <c r="F73" s="26"/>
      <c r="G73" s="152"/>
      <c r="H73" s="26"/>
      <c r="I73" s="121">
        <f>I75+I77+I79+I81+I83+I85</f>
        <v>0</v>
      </c>
      <c r="J73" s="121">
        <f t="shared" ref="J73:T73" si="70">J75+J77+J79+J81+J83+J85</f>
        <v>0</v>
      </c>
      <c r="K73" s="121">
        <f t="shared" si="70"/>
        <v>0</v>
      </c>
      <c r="L73" s="121">
        <f t="shared" si="70"/>
        <v>0</v>
      </c>
      <c r="M73" s="121">
        <f t="shared" si="70"/>
        <v>0</v>
      </c>
      <c r="N73" s="121">
        <f t="shared" si="70"/>
        <v>0</v>
      </c>
      <c r="O73" s="121">
        <f t="shared" si="70"/>
        <v>0</v>
      </c>
      <c r="P73" s="121">
        <f t="shared" si="70"/>
        <v>0</v>
      </c>
      <c r="Q73" s="121">
        <f t="shared" si="70"/>
        <v>0</v>
      </c>
      <c r="R73" s="121">
        <f t="shared" si="70"/>
        <v>0</v>
      </c>
      <c r="S73" s="121">
        <f t="shared" si="70"/>
        <v>0</v>
      </c>
      <c r="T73" s="126">
        <f t="shared" si="70"/>
        <v>0</v>
      </c>
      <c r="U73" s="4"/>
      <c r="V73" s="108"/>
    </row>
    <row r="74" spans="2:23" ht="20.100000000000001" customHeight="1">
      <c r="B74" s="40" t="s">
        <v>17</v>
      </c>
      <c r="C74" s="41" t="s">
        <v>77</v>
      </c>
      <c r="D74" s="26"/>
      <c r="E74" s="140"/>
      <c r="F74" s="26"/>
      <c r="G74" s="151">
        <f>SUM(I74:T74)</f>
        <v>0</v>
      </c>
      <c r="H74" s="26"/>
      <c r="I74" s="144"/>
      <c r="J74" s="145"/>
      <c r="K74" s="145"/>
      <c r="L74" s="146"/>
      <c r="M74" s="146"/>
      <c r="N74" s="146"/>
      <c r="O74" s="147"/>
      <c r="P74" s="147"/>
      <c r="Q74" s="147"/>
      <c r="R74" s="147"/>
      <c r="S74" s="148"/>
      <c r="T74" s="148"/>
      <c r="U74" s="4"/>
      <c r="V74" s="107"/>
    </row>
    <row r="75" spans="2:23" ht="20.100000000000001" customHeight="1">
      <c r="B75" s="42"/>
      <c r="C75" s="43"/>
      <c r="D75" s="26"/>
      <c r="E75" s="141"/>
      <c r="F75" s="26"/>
      <c r="G75" s="152"/>
      <c r="H75" s="26"/>
      <c r="I75" s="121">
        <f t="shared" ref="I75" si="71">I74*$E74</f>
        <v>0</v>
      </c>
      <c r="J75" s="122">
        <f t="shared" ref="J75:T75" si="72">J74*$E74</f>
        <v>0</v>
      </c>
      <c r="K75" s="122">
        <f t="shared" si="72"/>
        <v>0</v>
      </c>
      <c r="L75" s="122">
        <f t="shared" si="72"/>
        <v>0</v>
      </c>
      <c r="M75" s="122">
        <f t="shared" si="72"/>
        <v>0</v>
      </c>
      <c r="N75" s="122">
        <f t="shared" si="72"/>
        <v>0</v>
      </c>
      <c r="O75" s="123">
        <f t="shared" ref="O75" si="73">O74*$E74</f>
        <v>0</v>
      </c>
      <c r="P75" s="123">
        <f t="shared" ref="P75" si="74">P74*$E74</f>
        <v>0</v>
      </c>
      <c r="Q75" s="123">
        <f t="shared" ref="Q75" si="75">Q74*$E74</f>
        <v>0</v>
      </c>
      <c r="R75" s="123">
        <f t="shared" si="72"/>
        <v>0</v>
      </c>
      <c r="S75" s="124">
        <f t="shared" si="72"/>
        <v>0</v>
      </c>
      <c r="T75" s="124">
        <f t="shared" si="72"/>
        <v>0</v>
      </c>
      <c r="U75" s="4"/>
      <c r="V75" s="108"/>
      <c r="W75" s="114"/>
    </row>
    <row r="76" spans="2:23" ht="20.100000000000001" customHeight="1">
      <c r="B76" s="40" t="s">
        <v>18</v>
      </c>
      <c r="C76" s="41" t="s">
        <v>78</v>
      </c>
      <c r="D76" s="26"/>
      <c r="E76" s="140"/>
      <c r="F76" s="26"/>
      <c r="G76" s="151">
        <f>SUM(I76:T76)</f>
        <v>0</v>
      </c>
      <c r="H76" s="26"/>
      <c r="I76" s="144"/>
      <c r="J76" s="144"/>
      <c r="K76" s="145"/>
      <c r="L76" s="145"/>
      <c r="M76" s="146"/>
      <c r="N76" s="146"/>
      <c r="O76" s="147"/>
      <c r="P76" s="147"/>
      <c r="Q76" s="147"/>
      <c r="R76" s="147"/>
      <c r="S76" s="148"/>
      <c r="T76" s="148"/>
      <c r="U76" s="4"/>
      <c r="V76" s="107"/>
    </row>
    <row r="77" spans="2:23" ht="20.100000000000001" customHeight="1">
      <c r="B77" s="42"/>
      <c r="C77" s="43"/>
      <c r="D77" s="26"/>
      <c r="E77" s="141"/>
      <c r="F77" s="26"/>
      <c r="G77" s="152"/>
      <c r="H77" s="26"/>
      <c r="I77" s="121">
        <f t="shared" ref="I77:T77" si="76">I76*$E76</f>
        <v>0</v>
      </c>
      <c r="J77" s="122">
        <f t="shared" si="76"/>
        <v>0</v>
      </c>
      <c r="K77" s="122">
        <f t="shared" si="76"/>
        <v>0</v>
      </c>
      <c r="L77" s="122">
        <f t="shared" si="76"/>
        <v>0</v>
      </c>
      <c r="M77" s="122">
        <f t="shared" si="76"/>
        <v>0</v>
      </c>
      <c r="N77" s="122">
        <f t="shared" si="76"/>
        <v>0</v>
      </c>
      <c r="O77" s="123">
        <f t="shared" si="76"/>
        <v>0</v>
      </c>
      <c r="P77" s="123">
        <f t="shared" si="76"/>
        <v>0</v>
      </c>
      <c r="Q77" s="123">
        <f t="shared" si="76"/>
        <v>0</v>
      </c>
      <c r="R77" s="123">
        <f t="shared" si="76"/>
        <v>0</v>
      </c>
      <c r="S77" s="124">
        <f t="shared" si="76"/>
        <v>0</v>
      </c>
      <c r="T77" s="124">
        <f t="shared" si="76"/>
        <v>0</v>
      </c>
      <c r="U77" s="4"/>
      <c r="V77" s="108"/>
      <c r="W77" s="114"/>
    </row>
    <row r="78" spans="2:23" ht="20.100000000000001" customHeight="1">
      <c r="B78" s="40" t="s">
        <v>73</v>
      </c>
      <c r="C78" s="41" t="s">
        <v>27</v>
      </c>
      <c r="D78" s="26"/>
      <c r="E78" s="140"/>
      <c r="F78" s="26"/>
      <c r="G78" s="151">
        <f>SUM(I78:T78)</f>
        <v>0</v>
      </c>
      <c r="H78" s="26"/>
      <c r="I78" s="144"/>
      <c r="J78" s="144"/>
      <c r="K78" s="145"/>
      <c r="L78" s="145"/>
      <c r="M78" s="146"/>
      <c r="N78" s="146"/>
      <c r="O78" s="147"/>
      <c r="P78" s="147"/>
      <c r="Q78" s="147"/>
      <c r="R78" s="147"/>
      <c r="S78" s="148"/>
      <c r="T78" s="148"/>
      <c r="U78" s="4"/>
      <c r="V78" s="107"/>
    </row>
    <row r="79" spans="2:23" ht="20.100000000000001" customHeight="1">
      <c r="B79" s="42"/>
      <c r="C79" s="43"/>
      <c r="D79" s="26"/>
      <c r="E79" s="141"/>
      <c r="F79" s="26"/>
      <c r="G79" s="152"/>
      <c r="H79" s="26"/>
      <c r="I79" s="121">
        <f t="shared" ref="I79:T79" si="77">I78*$E78</f>
        <v>0</v>
      </c>
      <c r="J79" s="122">
        <f t="shared" si="77"/>
        <v>0</v>
      </c>
      <c r="K79" s="122">
        <f t="shared" si="77"/>
        <v>0</v>
      </c>
      <c r="L79" s="122">
        <f t="shared" si="77"/>
        <v>0</v>
      </c>
      <c r="M79" s="122">
        <f t="shared" si="77"/>
        <v>0</v>
      </c>
      <c r="N79" s="122">
        <f t="shared" si="77"/>
        <v>0</v>
      </c>
      <c r="O79" s="123">
        <f t="shared" si="77"/>
        <v>0</v>
      </c>
      <c r="P79" s="123">
        <f t="shared" si="77"/>
        <v>0</v>
      </c>
      <c r="Q79" s="123">
        <f t="shared" si="77"/>
        <v>0</v>
      </c>
      <c r="R79" s="123">
        <f t="shared" si="77"/>
        <v>0</v>
      </c>
      <c r="S79" s="124">
        <f t="shared" si="77"/>
        <v>0</v>
      </c>
      <c r="T79" s="124">
        <f t="shared" si="77"/>
        <v>0</v>
      </c>
      <c r="U79" s="4"/>
      <c r="V79" s="108"/>
      <c r="W79" s="114"/>
    </row>
    <row r="80" spans="2:23" ht="20.100000000000001" customHeight="1">
      <c r="B80" s="40" t="s">
        <v>74</v>
      </c>
      <c r="C80" s="41" t="s">
        <v>79</v>
      </c>
      <c r="D80" s="26"/>
      <c r="E80" s="140"/>
      <c r="F80" s="26"/>
      <c r="G80" s="151">
        <f>SUM(I80:T80)</f>
        <v>0</v>
      </c>
      <c r="H80" s="26"/>
      <c r="I80" s="144"/>
      <c r="J80" s="144"/>
      <c r="K80" s="145"/>
      <c r="L80" s="145"/>
      <c r="M80" s="146"/>
      <c r="N80" s="146"/>
      <c r="O80" s="147"/>
      <c r="P80" s="147"/>
      <c r="Q80" s="147"/>
      <c r="R80" s="147"/>
      <c r="S80" s="148"/>
      <c r="T80" s="148"/>
      <c r="U80" s="4"/>
      <c r="V80" s="107"/>
    </row>
    <row r="81" spans="2:23" ht="20.100000000000001" customHeight="1">
      <c r="B81" s="42"/>
      <c r="C81" s="43"/>
      <c r="D81" s="26"/>
      <c r="E81" s="141"/>
      <c r="F81" s="26"/>
      <c r="G81" s="152"/>
      <c r="H81" s="26"/>
      <c r="I81" s="121">
        <f t="shared" ref="I81:T81" si="78">I80*$E80</f>
        <v>0</v>
      </c>
      <c r="J81" s="122">
        <f t="shared" si="78"/>
        <v>0</v>
      </c>
      <c r="K81" s="122">
        <f t="shared" si="78"/>
        <v>0</v>
      </c>
      <c r="L81" s="122">
        <f t="shared" si="78"/>
        <v>0</v>
      </c>
      <c r="M81" s="122">
        <f t="shared" si="78"/>
        <v>0</v>
      </c>
      <c r="N81" s="122">
        <f t="shared" si="78"/>
        <v>0</v>
      </c>
      <c r="O81" s="123">
        <f t="shared" si="78"/>
        <v>0</v>
      </c>
      <c r="P81" s="123">
        <f t="shared" si="78"/>
        <v>0</v>
      </c>
      <c r="Q81" s="123">
        <f t="shared" si="78"/>
        <v>0</v>
      </c>
      <c r="R81" s="123">
        <f t="shared" si="78"/>
        <v>0</v>
      </c>
      <c r="S81" s="124">
        <f t="shared" si="78"/>
        <v>0</v>
      </c>
      <c r="T81" s="124">
        <f t="shared" si="78"/>
        <v>0</v>
      </c>
      <c r="U81" s="4"/>
      <c r="V81" s="108"/>
      <c r="W81" s="114"/>
    </row>
    <row r="82" spans="2:23" ht="20.100000000000001" customHeight="1">
      <c r="B82" s="40" t="s">
        <v>75</v>
      </c>
      <c r="C82" s="41" t="s">
        <v>80</v>
      </c>
      <c r="D82" s="26"/>
      <c r="E82" s="140"/>
      <c r="F82" s="26"/>
      <c r="G82" s="151">
        <f>SUM(I82:T82)</f>
        <v>0</v>
      </c>
      <c r="H82" s="26"/>
      <c r="I82" s="144"/>
      <c r="J82" s="144"/>
      <c r="K82" s="145"/>
      <c r="L82" s="145"/>
      <c r="M82" s="146"/>
      <c r="N82" s="146"/>
      <c r="O82" s="147"/>
      <c r="P82" s="147"/>
      <c r="Q82" s="147"/>
      <c r="R82" s="147"/>
      <c r="S82" s="148"/>
      <c r="T82" s="148"/>
      <c r="U82" s="4"/>
      <c r="V82" s="107"/>
    </row>
    <row r="83" spans="2:23" ht="20.100000000000001" customHeight="1">
      <c r="B83" s="42"/>
      <c r="C83" s="43"/>
      <c r="D83" s="26"/>
      <c r="E83" s="141"/>
      <c r="F83" s="26"/>
      <c r="G83" s="152"/>
      <c r="H83" s="26"/>
      <c r="I83" s="121">
        <f t="shared" ref="I83:N85" si="79">I82*$E82</f>
        <v>0</v>
      </c>
      <c r="J83" s="122">
        <f t="shared" si="79"/>
        <v>0</v>
      </c>
      <c r="K83" s="122">
        <f t="shared" si="79"/>
        <v>0</v>
      </c>
      <c r="L83" s="122">
        <f t="shared" si="79"/>
        <v>0</v>
      </c>
      <c r="M83" s="122">
        <f t="shared" si="79"/>
        <v>0</v>
      </c>
      <c r="N83" s="122">
        <f t="shared" si="79"/>
        <v>0</v>
      </c>
      <c r="O83" s="123">
        <f t="shared" ref="O83:T85" si="80">O82*$E82</f>
        <v>0</v>
      </c>
      <c r="P83" s="123">
        <f t="shared" si="80"/>
        <v>0</v>
      </c>
      <c r="Q83" s="123">
        <f t="shared" si="80"/>
        <v>0</v>
      </c>
      <c r="R83" s="123">
        <f t="shared" si="80"/>
        <v>0</v>
      </c>
      <c r="S83" s="124">
        <f t="shared" si="80"/>
        <v>0</v>
      </c>
      <c r="T83" s="124">
        <f t="shared" si="80"/>
        <v>0</v>
      </c>
      <c r="U83" s="4"/>
      <c r="V83" s="108"/>
      <c r="W83" s="114"/>
    </row>
    <row r="84" spans="2:23" ht="20.100000000000001" customHeight="1">
      <c r="B84" s="40" t="s">
        <v>76</v>
      </c>
      <c r="C84" s="41" t="s">
        <v>33</v>
      </c>
      <c r="D84" s="26"/>
      <c r="E84" s="140"/>
      <c r="F84" s="26"/>
      <c r="G84" s="151">
        <f>SUM(I84:T84)</f>
        <v>0</v>
      </c>
      <c r="H84" s="26"/>
      <c r="I84" s="144"/>
      <c r="J84" s="144"/>
      <c r="K84" s="145"/>
      <c r="L84" s="145"/>
      <c r="M84" s="146"/>
      <c r="N84" s="146"/>
      <c r="O84" s="147"/>
      <c r="P84" s="147"/>
      <c r="Q84" s="147"/>
      <c r="R84" s="147"/>
      <c r="S84" s="148"/>
      <c r="T84" s="148"/>
      <c r="U84" s="4"/>
      <c r="V84" s="107"/>
    </row>
    <row r="85" spans="2:23" ht="20.100000000000001" customHeight="1">
      <c r="B85" s="42"/>
      <c r="C85" s="43"/>
      <c r="D85" s="26"/>
      <c r="E85" s="141"/>
      <c r="F85" s="26"/>
      <c r="G85" s="152"/>
      <c r="H85" s="26"/>
      <c r="I85" s="121">
        <f t="shared" si="79"/>
        <v>0</v>
      </c>
      <c r="J85" s="122">
        <f t="shared" ref="J85:T85" si="81">J84*$E84</f>
        <v>0</v>
      </c>
      <c r="K85" s="122">
        <f t="shared" si="81"/>
        <v>0</v>
      </c>
      <c r="L85" s="122">
        <f t="shared" si="81"/>
        <v>0</v>
      </c>
      <c r="M85" s="122">
        <f t="shared" si="81"/>
        <v>0</v>
      </c>
      <c r="N85" s="122">
        <f t="shared" si="81"/>
        <v>0</v>
      </c>
      <c r="O85" s="123">
        <f t="shared" si="80"/>
        <v>0</v>
      </c>
      <c r="P85" s="123">
        <f t="shared" ref="P85" si="82">P84*$E84</f>
        <v>0</v>
      </c>
      <c r="Q85" s="123">
        <f t="shared" ref="Q85" si="83">Q84*$E84</f>
        <v>0</v>
      </c>
      <c r="R85" s="123">
        <f t="shared" si="81"/>
        <v>0</v>
      </c>
      <c r="S85" s="124">
        <f t="shared" si="81"/>
        <v>0</v>
      </c>
      <c r="T85" s="124">
        <f t="shared" si="81"/>
        <v>0</v>
      </c>
      <c r="U85" s="4"/>
      <c r="V85" s="108"/>
      <c r="W85" s="114"/>
    </row>
    <row r="86" spans="2:23" ht="20.100000000000001" customHeight="1">
      <c r="B86" s="44">
        <v>13</v>
      </c>
      <c r="C86" s="45" t="s">
        <v>81</v>
      </c>
      <c r="D86" s="26"/>
      <c r="E86" s="142"/>
      <c r="F86" s="26"/>
      <c r="G86" s="151">
        <f>SUM(I86:T86)</f>
        <v>0</v>
      </c>
      <c r="H86" s="26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9"/>
      <c r="U86" s="4"/>
      <c r="V86" s="107"/>
    </row>
    <row r="87" spans="2:23" ht="20.100000000000001" customHeight="1">
      <c r="B87" s="46"/>
      <c r="C87" s="47"/>
      <c r="D87" s="26"/>
      <c r="E87" s="143"/>
      <c r="F87" s="26"/>
      <c r="G87" s="152"/>
      <c r="H87" s="26"/>
      <c r="I87" s="121">
        <f t="shared" ref="I87:N89" si="84">I86*$E86</f>
        <v>0</v>
      </c>
      <c r="J87" s="122">
        <f t="shared" si="84"/>
        <v>0</v>
      </c>
      <c r="K87" s="122">
        <f t="shared" si="84"/>
        <v>0</v>
      </c>
      <c r="L87" s="122">
        <f t="shared" si="84"/>
        <v>0</v>
      </c>
      <c r="M87" s="122">
        <f t="shared" si="84"/>
        <v>0</v>
      </c>
      <c r="N87" s="122">
        <f t="shared" si="84"/>
        <v>0</v>
      </c>
      <c r="O87" s="123">
        <f t="shared" ref="O87:T89" si="85">O86*$E86</f>
        <v>0</v>
      </c>
      <c r="P87" s="123">
        <f t="shared" si="85"/>
        <v>0</v>
      </c>
      <c r="Q87" s="123">
        <f t="shared" si="85"/>
        <v>0</v>
      </c>
      <c r="R87" s="123">
        <f t="shared" si="85"/>
        <v>0</v>
      </c>
      <c r="S87" s="124">
        <f t="shared" si="85"/>
        <v>0</v>
      </c>
      <c r="T87" s="124">
        <f t="shared" si="85"/>
        <v>0</v>
      </c>
      <c r="U87" s="4"/>
      <c r="V87" s="108"/>
      <c r="W87" s="114"/>
    </row>
    <row r="88" spans="2:23" ht="20.100000000000001" customHeight="1">
      <c r="B88" s="44">
        <v>14</v>
      </c>
      <c r="C88" s="45" t="s">
        <v>37</v>
      </c>
      <c r="D88" s="26"/>
      <c r="E88" s="142"/>
      <c r="F88" s="26"/>
      <c r="G88" s="151">
        <f>SUM(I88:T88)</f>
        <v>0</v>
      </c>
      <c r="H88" s="26"/>
      <c r="I88" s="144"/>
      <c r="J88" s="144"/>
      <c r="K88" s="144"/>
      <c r="L88" s="144"/>
      <c r="M88" s="144"/>
      <c r="N88" s="144"/>
      <c r="O88" s="144"/>
      <c r="P88" s="144"/>
      <c r="Q88" s="144"/>
      <c r="R88" s="144"/>
      <c r="S88" s="144"/>
      <c r="T88" s="149"/>
      <c r="U88" s="4"/>
      <c r="V88" s="107"/>
    </row>
    <row r="89" spans="2:23" ht="20.100000000000001" customHeight="1">
      <c r="B89" s="46"/>
      <c r="C89" s="47"/>
      <c r="D89" s="26"/>
      <c r="E89" s="143"/>
      <c r="F89" s="26"/>
      <c r="G89" s="152"/>
      <c r="H89" s="26"/>
      <c r="I89" s="121">
        <f t="shared" si="84"/>
        <v>0</v>
      </c>
      <c r="J89" s="122">
        <f t="shared" ref="J89:T89" si="86">J88*$E88</f>
        <v>0</v>
      </c>
      <c r="K89" s="122">
        <f t="shared" si="86"/>
        <v>0</v>
      </c>
      <c r="L89" s="122">
        <f t="shared" si="86"/>
        <v>0</v>
      </c>
      <c r="M89" s="122">
        <f t="shared" si="86"/>
        <v>0</v>
      </c>
      <c r="N89" s="122">
        <f t="shared" si="86"/>
        <v>0</v>
      </c>
      <c r="O89" s="123">
        <f t="shared" si="85"/>
        <v>0</v>
      </c>
      <c r="P89" s="123">
        <f t="shared" ref="P89" si="87">P88*$E88</f>
        <v>0</v>
      </c>
      <c r="Q89" s="123">
        <f t="shared" ref="Q89" si="88">Q88*$E88</f>
        <v>0</v>
      </c>
      <c r="R89" s="123">
        <f t="shared" si="86"/>
        <v>0</v>
      </c>
      <c r="S89" s="124">
        <f t="shared" si="86"/>
        <v>0</v>
      </c>
      <c r="T89" s="124">
        <f t="shared" si="86"/>
        <v>0</v>
      </c>
      <c r="U89" s="4"/>
      <c r="V89" s="108"/>
      <c r="W89" s="114"/>
    </row>
    <row r="90" spans="2:23" ht="20.100000000000001" customHeight="1">
      <c r="B90" s="30">
        <v>15</v>
      </c>
      <c r="C90" s="31" t="s">
        <v>41</v>
      </c>
      <c r="D90" s="26"/>
      <c r="E90" s="125">
        <f>E92+E94+E96+E98+E100</f>
        <v>0</v>
      </c>
      <c r="F90" s="26"/>
      <c r="G90" s="151" t="e">
        <f>SUM(I90:T90)</f>
        <v>#DIV/0!</v>
      </c>
      <c r="H90" s="26"/>
      <c r="I90" s="115" t="e">
        <f>I91/$E90</f>
        <v>#DIV/0!</v>
      </c>
      <c r="J90" s="116" t="e">
        <f t="shared" ref="J90:T90" si="89">J91/$E90</f>
        <v>#DIV/0!</v>
      </c>
      <c r="K90" s="116" t="e">
        <f t="shared" si="89"/>
        <v>#DIV/0!</v>
      </c>
      <c r="L90" s="117" t="e">
        <f t="shared" si="89"/>
        <v>#DIV/0!</v>
      </c>
      <c r="M90" s="117" t="e">
        <f t="shared" si="89"/>
        <v>#DIV/0!</v>
      </c>
      <c r="N90" s="117" t="e">
        <f t="shared" si="89"/>
        <v>#DIV/0!</v>
      </c>
      <c r="O90" s="118" t="e">
        <f t="shared" si="89"/>
        <v>#DIV/0!</v>
      </c>
      <c r="P90" s="118" t="e">
        <f t="shared" si="89"/>
        <v>#DIV/0!</v>
      </c>
      <c r="Q90" s="118" t="e">
        <f t="shared" si="89"/>
        <v>#DIV/0!</v>
      </c>
      <c r="R90" s="118" t="e">
        <f t="shared" si="89"/>
        <v>#DIV/0!</v>
      </c>
      <c r="S90" s="119" t="e">
        <f t="shared" si="89"/>
        <v>#DIV/0!</v>
      </c>
      <c r="T90" s="119" t="e">
        <f t="shared" si="89"/>
        <v>#DIV/0!</v>
      </c>
      <c r="U90" s="4"/>
      <c r="V90" s="107"/>
    </row>
    <row r="91" spans="2:23" ht="20.100000000000001" customHeight="1">
      <c r="B91" s="27"/>
      <c r="C91" s="28"/>
      <c r="D91" s="26"/>
      <c r="E91" s="120"/>
      <c r="F91" s="26"/>
      <c r="G91" s="152"/>
      <c r="H91" s="26"/>
      <c r="I91" s="121">
        <f>I93+I95+I97+I99+I101</f>
        <v>0</v>
      </c>
      <c r="J91" s="121">
        <f t="shared" ref="J91:T91" si="90">J93+J95+J97+J99+J101</f>
        <v>0</v>
      </c>
      <c r="K91" s="121">
        <f t="shared" si="90"/>
        <v>0</v>
      </c>
      <c r="L91" s="121">
        <f t="shared" si="90"/>
        <v>0</v>
      </c>
      <c r="M91" s="121">
        <f t="shared" si="90"/>
        <v>0</v>
      </c>
      <c r="N91" s="121">
        <f t="shared" si="90"/>
        <v>0</v>
      </c>
      <c r="O91" s="121">
        <f t="shared" si="90"/>
        <v>0</v>
      </c>
      <c r="P91" s="121">
        <f t="shared" si="90"/>
        <v>0</v>
      </c>
      <c r="Q91" s="121">
        <f t="shared" si="90"/>
        <v>0</v>
      </c>
      <c r="R91" s="121">
        <f t="shared" si="90"/>
        <v>0</v>
      </c>
      <c r="S91" s="121">
        <f t="shared" si="90"/>
        <v>0</v>
      </c>
      <c r="T91" s="126">
        <f t="shared" si="90"/>
        <v>0</v>
      </c>
      <c r="U91" s="4"/>
      <c r="V91" s="108"/>
    </row>
    <row r="92" spans="2:23" ht="20.100000000000001" customHeight="1">
      <c r="B92" s="32" t="s">
        <v>42</v>
      </c>
      <c r="C92" s="33" t="s">
        <v>43</v>
      </c>
      <c r="D92" s="26"/>
      <c r="E92" s="135"/>
      <c r="F92" s="26"/>
      <c r="G92" s="151">
        <f>SUM(I92:T92)</f>
        <v>0</v>
      </c>
      <c r="H92" s="26"/>
      <c r="I92" s="144"/>
      <c r="J92" s="145"/>
      <c r="K92" s="145"/>
      <c r="L92" s="145"/>
      <c r="M92" s="145"/>
      <c r="N92" s="145"/>
      <c r="O92" s="147"/>
      <c r="P92" s="147"/>
      <c r="Q92" s="147"/>
      <c r="R92" s="147"/>
      <c r="S92" s="148"/>
      <c r="T92" s="148"/>
      <c r="U92" s="4"/>
      <c r="V92" s="107"/>
    </row>
    <row r="93" spans="2:23" ht="20.100000000000001" customHeight="1">
      <c r="B93" s="34"/>
      <c r="C93" s="35"/>
      <c r="D93" s="26"/>
      <c r="E93" s="136"/>
      <c r="F93" s="26"/>
      <c r="G93" s="152"/>
      <c r="H93" s="26"/>
      <c r="I93" s="121">
        <f t="shared" ref="I93:T93" si="91">I92*$E92</f>
        <v>0</v>
      </c>
      <c r="J93" s="122">
        <f t="shared" si="91"/>
        <v>0</v>
      </c>
      <c r="K93" s="122">
        <f t="shared" si="91"/>
        <v>0</v>
      </c>
      <c r="L93" s="122">
        <f t="shared" si="91"/>
        <v>0</v>
      </c>
      <c r="M93" s="122">
        <f t="shared" si="91"/>
        <v>0</v>
      </c>
      <c r="N93" s="122">
        <f t="shared" si="91"/>
        <v>0</v>
      </c>
      <c r="O93" s="123">
        <f t="shared" si="91"/>
        <v>0</v>
      </c>
      <c r="P93" s="123">
        <f t="shared" si="91"/>
        <v>0</v>
      </c>
      <c r="Q93" s="123">
        <f t="shared" si="91"/>
        <v>0</v>
      </c>
      <c r="R93" s="123">
        <f t="shared" si="91"/>
        <v>0</v>
      </c>
      <c r="S93" s="124">
        <f t="shared" si="91"/>
        <v>0</v>
      </c>
      <c r="T93" s="124">
        <f t="shared" si="91"/>
        <v>0</v>
      </c>
      <c r="U93" s="4"/>
      <c r="V93" s="108"/>
      <c r="W93" s="114"/>
    </row>
    <row r="94" spans="2:23" ht="20.100000000000001" customHeight="1">
      <c r="B94" s="32" t="s">
        <v>82</v>
      </c>
      <c r="C94" s="33" t="s">
        <v>84</v>
      </c>
      <c r="D94" s="26"/>
      <c r="E94" s="135"/>
      <c r="F94" s="26"/>
      <c r="G94" s="151">
        <f>SUM(I94:T94)</f>
        <v>0</v>
      </c>
      <c r="H94" s="26"/>
      <c r="I94" s="144"/>
      <c r="J94" s="145"/>
      <c r="K94" s="145"/>
      <c r="L94" s="145"/>
      <c r="M94" s="145"/>
      <c r="N94" s="145"/>
      <c r="O94" s="147"/>
      <c r="P94" s="147"/>
      <c r="Q94" s="147"/>
      <c r="R94" s="147"/>
      <c r="S94" s="148"/>
      <c r="T94" s="148"/>
      <c r="U94" s="4"/>
      <c r="V94" s="107"/>
    </row>
    <row r="95" spans="2:23" ht="20.100000000000001" customHeight="1">
      <c r="B95" s="34"/>
      <c r="C95" s="35"/>
      <c r="D95" s="26"/>
      <c r="E95" s="136"/>
      <c r="F95" s="26"/>
      <c r="G95" s="152"/>
      <c r="H95" s="26"/>
      <c r="I95" s="121">
        <f t="shared" ref="I95:T95" si="92">I94*$E94</f>
        <v>0</v>
      </c>
      <c r="J95" s="122">
        <f t="shared" si="92"/>
        <v>0</v>
      </c>
      <c r="K95" s="122">
        <f t="shared" si="92"/>
        <v>0</v>
      </c>
      <c r="L95" s="122">
        <f t="shared" si="92"/>
        <v>0</v>
      </c>
      <c r="M95" s="122">
        <f t="shared" si="92"/>
        <v>0</v>
      </c>
      <c r="N95" s="122">
        <f t="shared" si="92"/>
        <v>0</v>
      </c>
      <c r="O95" s="123">
        <f t="shared" si="92"/>
        <v>0</v>
      </c>
      <c r="P95" s="123">
        <f t="shared" si="92"/>
        <v>0</v>
      </c>
      <c r="Q95" s="123">
        <f t="shared" si="92"/>
        <v>0</v>
      </c>
      <c r="R95" s="123">
        <f t="shared" si="92"/>
        <v>0</v>
      </c>
      <c r="S95" s="124">
        <f t="shared" si="92"/>
        <v>0</v>
      </c>
      <c r="T95" s="124">
        <f t="shared" si="92"/>
        <v>0</v>
      </c>
      <c r="U95" s="4"/>
      <c r="V95" s="108"/>
      <c r="W95" s="114"/>
    </row>
    <row r="96" spans="2:23" ht="20.100000000000001" customHeight="1">
      <c r="B96" s="32" t="s">
        <v>83</v>
      </c>
      <c r="C96" s="33" t="s">
        <v>85</v>
      </c>
      <c r="D96" s="26"/>
      <c r="E96" s="135"/>
      <c r="F96" s="26"/>
      <c r="G96" s="151">
        <f>SUM(I96:T96)</f>
        <v>0</v>
      </c>
      <c r="H96" s="26"/>
      <c r="I96" s="144"/>
      <c r="J96" s="145"/>
      <c r="K96" s="145"/>
      <c r="L96" s="145"/>
      <c r="M96" s="145"/>
      <c r="N96" s="145"/>
      <c r="O96" s="147"/>
      <c r="P96" s="147"/>
      <c r="Q96" s="147"/>
      <c r="R96" s="147"/>
      <c r="S96" s="148"/>
      <c r="T96" s="148"/>
      <c r="U96" s="4"/>
      <c r="V96" s="107"/>
    </row>
    <row r="97" spans="2:23" ht="20.100000000000001" customHeight="1">
      <c r="B97" s="34"/>
      <c r="C97" s="35"/>
      <c r="D97" s="26"/>
      <c r="E97" s="136"/>
      <c r="F97" s="26"/>
      <c r="G97" s="152"/>
      <c r="H97" s="26"/>
      <c r="I97" s="121">
        <f t="shared" ref="I97:T97" si="93">I96*$E96</f>
        <v>0</v>
      </c>
      <c r="J97" s="122">
        <f t="shared" si="93"/>
        <v>0</v>
      </c>
      <c r="K97" s="122">
        <f t="shared" si="93"/>
        <v>0</v>
      </c>
      <c r="L97" s="122">
        <f t="shared" si="93"/>
        <v>0</v>
      </c>
      <c r="M97" s="122">
        <f t="shared" si="93"/>
        <v>0</v>
      </c>
      <c r="N97" s="122">
        <f t="shared" si="93"/>
        <v>0</v>
      </c>
      <c r="O97" s="123">
        <f t="shared" si="93"/>
        <v>0</v>
      </c>
      <c r="P97" s="123">
        <f t="shared" si="93"/>
        <v>0</v>
      </c>
      <c r="Q97" s="123">
        <f t="shared" si="93"/>
        <v>0</v>
      </c>
      <c r="R97" s="123">
        <f t="shared" si="93"/>
        <v>0</v>
      </c>
      <c r="S97" s="124">
        <f t="shared" si="93"/>
        <v>0</v>
      </c>
      <c r="T97" s="124">
        <f t="shared" si="93"/>
        <v>0</v>
      </c>
      <c r="U97" s="4"/>
      <c r="V97" s="108"/>
      <c r="W97" s="114"/>
    </row>
    <row r="98" spans="2:23" ht="20.100000000000001" customHeight="1">
      <c r="B98" s="32" t="s">
        <v>86</v>
      </c>
      <c r="C98" s="33" t="s">
        <v>88</v>
      </c>
      <c r="D98" s="26"/>
      <c r="E98" s="135"/>
      <c r="F98" s="26"/>
      <c r="G98" s="151">
        <f>SUM(I98:T98)</f>
        <v>0</v>
      </c>
      <c r="H98" s="26"/>
      <c r="I98" s="144"/>
      <c r="J98" s="145"/>
      <c r="K98" s="145"/>
      <c r="L98" s="145"/>
      <c r="M98" s="145"/>
      <c r="N98" s="145"/>
      <c r="O98" s="147"/>
      <c r="P98" s="147"/>
      <c r="Q98" s="147"/>
      <c r="R98" s="147"/>
      <c r="S98" s="148"/>
      <c r="T98" s="148"/>
      <c r="U98" s="4"/>
      <c r="V98" s="107"/>
    </row>
    <row r="99" spans="2:23" ht="20.100000000000001" customHeight="1">
      <c r="B99" s="34"/>
      <c r="C99" s="35"/>
      <c r="D99" s="26"/>
      <c r="E99" s="136"/>
      <c r="F99" s="26"/>
      <c r="G99" s="152"/>
      <c r="H99" s="26"/>
      <c r="I99" s="121">
        <f t="shared" ref="I99:T99" si="94">I98*$E98</f>
        <v>0</v>
      </c>
      <c r="J99" s="122">
        <f t="shared" si="94"/>
        <v>0</v>
      </c>
      <c r="K99" s="122">
        <f t="shared" si="94"/>
        <v>0</v>
      </c>
      <c r="L99" s="122">
        <f t="shared" si="94"/>
        <v>0</v>
      </c>
      <c r="M99" s="122">
        <f t="shared" si="94"/>
        <v>0</v>
      </c>
      <c r="N99" s="122">
        <f t="shared" si="94"/>
        <v>0</v>
      </c>
      <c r="O99" s="123">
        <f t="shared" si="94"/>
        <v>0</v>
      </c>
      <c r="P99" s="123">
        <f t="shared" si="94"/>
        <v>0</v>
      </c>
      <c r="Q99" s="123">
        <f t="shared" si="94"/>
        <v>0</v>
      </c>
      <c r="R99" s="123">
        <f t="shared" si="94"/>
        <v>0</v>
      </c>
      <c r="S99" s="124">
        <f t="shared" si="94"/>
        <v>0</v>
      </c>
      <c r="T99" s="124">
        <f t="shared" si="94"/>
        <v>0</v>
      </c>
      <c r="U99" s="4"/>
      <c r="V99" s="108"/>
      <c r="W99" s="114"/>
    </row>
    <row r="100" spans="2:23" ht="20.100000000000001" customHeight="1">
      <c r="B100" s="32" t="s">
        <v>87</v>
      </c>
      <c r="C100" s="33" t="s">
        <v>89</v>
      </c>
      <c r="D100" s="26"/>
      <c r="E100" s="135"/>
      <c r="F100" s="26"/>
      <c r="G100" s="151">
        <f>SUM(I100:T100)</f>
        <v>0</v>
      </c>
      <c r="H100" s="26"/>
      <c r="I100" s="144"/>
      <c r="J100" s="145"/>
      <c r="K100" s="145"/>
      <c r="L100" s="145"/>
      <c r="M100" s="145"/>
      <c r="N100" s="145"/>
      <c r="O100" s="147"/>
      <c r="P100" s="147"/>
      <c r="Q100" s="147"/>
      <c r="R100" s="147"/>
      <c r="S100" s="148"/>
      <c r="T100" s="148"/>
      <c r="U100" s="4"/>
      <c r="V100" s="107"/>
    </row>
    <row r="101" spans="2:23" ht="20.100000000000001" customHeight="1">
      <c r="B101" s="34"/>
      <c r="C101" s="35"/>
      <c r="D101" s="26"/>
      <c r="E101" s="136"/>
      <c r="F101" s="26"/>
      <c r="G101" s="152"/>
      <c r="H101" s="26"/>
      <c r="I101" s="121">
        <f t="shared" ref="I101:T101" si="95">I100*$E100</f>
        <v>0</v>
      </c>
      <c r="J101" s="122">
        <f t="shared" si="95"/>
        <v>0</v>
      </c>
      <c r="K101" s="122">
        <f t="shared" si="95"/>
        <v>0</v>
      </c>
      <c r="L101" s="122">
        <f t="shared" si="95"/>
        <v>0</v>
      </c>
      <c r="M101" s="122">
        <f t="shared" si="95"/>
        <v>0</v>
      </c>
      <c r="N101" s="122">
        <f t="shared" si="95"/>
        <v>0</v>
      </c>
      <c r="O101" s="123">
        <f t="shared" si="95"/>
        <v>0</v>
      </c>
      <c r="P101" s="123">
        <f t="shared" si="95"/>
        <v>0</v>
      </c>
      <c r="Q101" s="123">
        <f t="shared" si="95"/>
        <v>0</v>
      </c>
      <c r="R101" s="123">
        <f t="shared" si="95"/>
        <v>0</v>
      </c>
      <c r="S101" s="124">
        <f t="shared" si="95"/>
        <v>0</v>
      </c>
      <c r="T101" s="124">
        <f t="shared" si="95"/>
        <v>0</v>
      </c>
      <c r="U101" s="4"/>
      <c r="V101" s="108"/>
      <c r="W101" s="114"/>
    </row>
    <row r="102" spans="2:23" ht="20.100000000000001" customHeight="1">
      <c r="B102" s="44">
        <v>16</v>
      </c>
      <c r="C102" s="45" t="s">
        <v>90</v>
      </c>
      <c r="D102" s="26"/>
      <c r="E102" s="142"/>
      <c r="F102" s="26"/>
      <c r="G102" s="151">
        <f>SUM(I102:T102)</f>
        <v>0</v>
      </c>
      <c r="H102" s="26"/>
      <c r="I102" s="144"/>
      <c r="J102" s="144"/>
      <c r="K102" s="144"/>
      <c r="L102" s="144"/>
      <c r="M102" s="144"/>
      <c r="N102" s="144"/>
      <c r="O102" s="144"/>
      <c r="P102" s="144"/>
      <c r="Q102" s="144"/>
      <c r="R102" s="144"/>
      <c r="S102" s="144"/>
      <c r="T102" s="149"/>
      <c r="U102" s="4"/>
      <c r="V102" s="107"/>
    </row>
    <row r="103" spans="2:23" ht="20.100000000000001" customHeight="1">
      <c r="B103" s="46"/>
      <c r="C103" s="47"/>
      <c r="D103" s="26"/>
      <c r="E103" s="143"/>
      <c r="F103" s="26"/>
      <c r="G103" s="152"/>
      <c r="H103" s="26"/>
      <c r="I103" s="121">
        <f t="shared" ref="I103:N107" si="96">I102*$E102</f>
        <v>0</v>
      </c>
      <c r="J103" s="122">
        <f t="shared" si="96"/>
        <v>0</v>
      </c>
      <c r="K103" s="122">
        <f t="shared" si="96"/>
        <v>0</v>
      </c>
      <c r="L103" s="122">
        <f t="shared" si="96"/>
        <v>0</v>
      </c>
      <c r="M103" s="122">
        <f t="shared" si="96"/>
        <v>0</v>
      </c>
      <c r="N103" s="122">
        <f t="shared" si="96"/>
        <v>0</v>
      </c>
      <c r="O103" s="123">
        <f t="shared" ref="O103:T107" si="97">O102*$E102</f>
        <v>0</v>
      </c>
      <c r="P103" s="123">
        <f t="shared" si="97"/>
        <v>0</v>
      </c>
      <c r="Q103" s="123">
        <f t="shared" si="97"/>
        <v>0</v>
      </c>
      <c r="R103" s="123">
        <f t="shared" si="97"/>
        <v>0</v>
      </c>
      <c r="S103" s="124">
        <f t="shared" si="97"/>
        <v>0</v>
      </c>
      <c r="T103" s="124">
        <f t="shared" si="97"/>
        <v>0</v>
      </c>
      <c r="U103" s="4"/>
      <c r="V103" s="108"/>
      <c r="W103" s="114"/>
    </row>
    <row r="104" spans="2:23" ht="20.100000000000001" customHeight="1">
      <c r="B104" s="44">
        <v>17</v>
      </c>
      <c r="C104" s="45" t="s">
        <v>11</v>
      </c>
      <c r="D104" s="26"/>
      <c r="E104" s="142"/>
      <c r="F104" s="26"/>
      <c r="G104" s="151">
        <f>SUM(I104:T104)</f>
        <v>0</v>
      </c>
      <c r="H104" s="26"/>
      <c r="I104" s="144"/>
      <c r="J104" s="144"/>
      <c r="K104" s="144"/>
      <c r="L104" s="144"/>
      <c r="M104" s="144"/>
      <c r="N104" s="144"/>
      <c r="O104" s="144"/>
      <c r="P104" s="144"/>
      <c r="Q104" s="144"/>
      <c r="R104" s="144"/>
      <c r="S104" s="144"/>
      <c r="T104" s="149"/>
      <c r="U104" s="4"/>
      <c r="V104" s="107"/>
    </row>
    <row r="105" spans="2:23" ht="20.100000000000001" customHeight="1">
      <c r="B105" s="46"/>
      <c r="C105" s="47"/>
      <c r="D105" s="26"/>
      <c r="E105" s="143"/>
      <c r="F105" s="26"/>
      <c r="G105" s="152"/>
      <c r="H105" s="26"/>
      <c r="I105" s="121">
        <f t="shared" ref="I105:T105" si="98">I104*$E104</f>
        <v>0</v>
      </c>
      <c r="J105" s="122">
        <f t="shared" si="98"/>
        <v>0</v>
      </c>
      <c r="K105" s="122">
        <f t="shared" si="98"/>
        <v>0</v>
      </c>
      <c r="L105" s="122">
        <f t="shared" si="98"/>
        <v>0</v>
      </c>
      <c r="M105" s="122">
        <f t="shared" si="98"/>
        <v>0</v>
      </c>
      <c r="N105" s="122">
        <f t="shared" si="98"/>
        <v>0</v>
      </c>
      <c r="O105" s="123">
        <f t="shared" si="98"/>
        <v>0</v>
      </c>
      <c r="P105" s="123">
        <f t="shared" si="98"/>
        <v>0</v>
      </c>
      <c r="Q105" s="123">
        <f t="shared" si="98"/>
        <v>0</v>
      </c>
      <c r="R105" s="123">
        <f t="shared" si="98"/>
        <v>0</v>
      </c>
      <c r="S105" s="124">
        <f t="shared" si="98"/>
        <v>0</v>
      </c>
      <c r="T105" s="124">
        <f t="shared" si="98"/>
        <v>0</v>
      </c>
      <c r="U105" s="4"/>
      <c r="V105" s="108"/>
      <c r="W105" s="114"/>
    </row>
    <row r="106" spans="2:23" ht="20.100000000000001" customHeight="1">
      <c r="B106" s="44">
        <v>18</v>
      </c>
      <c r="C106" s="45" t="s">
        <v>88</v>
      </c>
      <c r="D106" s="26"/>
      <c r="E106" s="142"/>
      <c r="F106" s="26"/>
      <c r="G106" s="151">
        <f>SUM(I106:T106)</f>
        <v>0</v>
      </c>
      <c r="H106" s="26"/>
      <c r="I106" s="144"/>
      <c r="J106" s="144"/>
      <c r="K106" s="144"/>
      <c r="L106" s="144"/>
      <c r="M106" s="144"/>
      <c r="N106" s="144"/>
      <c r="O106" s="144"/>
      <c r="P106" s="144"/>
      <c r="Q106" s="144"/>
      <c r="R106" s="144"/>
      <c r="S106" s="144"/>
      <c r="T106" s="149"/>
      <c r="U106" s="4"/>
      <c r="V106" s="107"/>
    </row>
    <row r="107" spans="2:23" ht="20.100000000000001" customHeight="1">
      <c r="B107" s="46"/>
      <c r="C107" s="47"/>
      <c r="D107" s="26"/>
      <c r="E107" s="143"/>
      <c r="F107" s="26"/>
      <c r="G107" s="152"/>
      <c r="H107" s="26"/>
      <c r="I107" s="121">
        <f t="shared" si="96"/>
        <v>0</v>
      </c>
      <c r="J107" s="122">
        <f t="shared" ref="J107:T107" si="99">J106*$E106</f>
        <v>0</v>
      </c>
      <c r="K107" s="122">
        <f t="shared" si="99"/>
        <v>0</v>
      </c>
      <c r="L107" s="122">
        <f t="shared" si="99"/>
        <v>0</v>
      </c>
      <c r="M107" s="122">
        <f t="shared" si="99"/>
        <v>0</v>
      </c>
      <c r="N107" s="122">
        <f t="shared" si="99"/>
        <v>0</v>
      </c>
      <c r="O107" s="123">
        <f t="shared" si="97"/>
        <v>0</v>
      </c>
      <c r="P107" s="123">
        <f t="shared" ref="P107" si="100">P106*$E106</f>
        <v>0</v>
      </c>
      <c r="Q107" s="123">
        <f t="shared" ref="Q107" si="101">Q106*$E106</f>
        <v>0</v>
      </c>
      <c r="R107" s="123">
        <f t="shared" si="99"/>
        <v>0</v>
      </c>
      <c r="S107" s="124">
        <f t="shared" si="99"/>
        <v>0</v>
      </c>
      <c r="T107" s="124">
        <f t="shared" si="99"/>
        <v>0</v>
      </c>
      <c r="U107" s="4"/>
      <c r="V107" s="108"/>
      <c r="W107" s="114"/>
    </row>
    <row r="108" spans="2:23" ht="20.100000000000001" customHeight="1">
      <c r="B108" s="30">
        <v>19</v>
      </c>
      <c r="C108" s="31" t="s">
        <v>44</v>
      </c>
      <c r="D108" s="26"/>
      <c r="E108" s="125">
        <f>E110+E112</f>
        <v>0</v>
      </c>
      <c r="F108" s="26"/>
      <c r="G108" s="151" t="e">
        <f>SUM(I108:T108)</f>
        <v>#DIV/0!</v>
      </c>
      <c r="H108" s="26"/>
      <c r="I108" s="115" t="e">
        <f>I109/$E108</f>
        <v>#DIV/0!</v>
      </c>
      <c r="J108" s="116" t="e">
        <f t="shared" ref="J108:T108" si="102">J109/$E108</f>
        <v>#DIV/0!</v>
      </c>
      <c r="K108" s="116" t="e">
        <f t="shared" si="102"/>
        <v>#DIV/0!</v>
      </c>
      <c r="L108" s="117" t="e">
        <f t="shared" si="102"/>
        <v>#DIV/0!</v>
      </c>
      <c r="M108" s="117" t="e">
        <f t="shared" si="102"/>
        <v>#DIV/0!</v>
      </c>
      <c r="N108" s="117" t="e">
        <f t="shared" si="102"/>
        <v>#DIV/0!</v>
      </c>
      <c r="O108" s="118" t="e">
        <f t="shared" si="102"/>
        <v>#DIV/0!</v>
      </c>
      <c r="P108" s="118" t="e">
        <f t="shared" si="102"/>
        <v>#DIV/0!</v>
      </c>
      <c r="Q108" s="118" t="e">
        <f t="shared" si="102"/>
        <v>#DIV/0!</v>
      </c>
      <c r="R108" s="118" t="e">
        <f t="shared" si="102"/>
        <v>#DIV/0!</v>
      </c>
      <c r="S108" s="119" t="e">
        <f t="shared" si="102"/>
        <v>#DIV/0!</v>
      </c>
      <c r="T108" s="119" t="e">
        <f t="shared" si="102"/>
        <v>#DIV/0!</v>
      </c>
      <c r="U108" s="4"/>
      <c r="V108" s="107"/>
    </row>
    <row r="109" spans="2:23" ht="20.100000000000001" customHeight="1">
      <c r="B109" s="27"/>
      <c r="C109" s="28"/>
      <c r="D109" s="26"/>
      <c r="E109" s="120"/>
      <c r="F109" s="26"/>
      <c r="G109" s="152"/>
      <c r="H109" s="26"/>
      <c r="I109" s="121">
        <f>I111+I113</f>
        <v>0</v>
      </c>
      <c r="J109" s="121">
        <f t="shared" ref="J109:T109" si="103">J111+J113</f>
        <v>0</v>
      </c>
      <c r="K109" s="121">
        <f t="shared" si="103"/>
        <v>0</v>
      </c>
      <c r="L109" s="121">
        <f t="shared" si="103"/>
        <v>0</v>
      </c>
      <c r="M109" s="121">
        <f t="shared" si="103"/>
        <v>0</v>
      </c>
      <c r="N109" s="121">
        <f t="shared" si="103"/>
        <v>0</v>
      </c>
      <c r="O109" s="121">
        <f t="shared" si="103"/>
        <v>0</v>
      </c>
      <c r="P109" s="121">
        <f t="shared" si="103"/>
        <v>0</v>
      </c>
      <c r="Q109" s="121">
        <f t="shared" si="103"/>
        <v>0</v>
      </c>
      <c r="R109" s="121">
        <f t="shared" si="103"/>
        <v>0</v>
      </c>
      <c r="S109" s="121">
        <f t="shared" si="103"/>
        <v>0</v>
      </c>
      <c r="T109" s="126">
        <f t="shared" si="103"/>
        <v>0</v>
      </c>
      <c r="U109" s="4"/>
      <c r="V109" s="108"/>
    </row>
    <row r="110" spans="2:23" ht="20.100000000000001" customHeight="1">
      <c r="B110" s="32" t="s">
        <v>45</v>
      </c>
      <c r="C110" s="33" t="s">
        <v>46</v>
      </c>
      <c r="D110" s="26"/>
      <c r="E110" s="135"/>
      <c r="F110" s="26"/>
      <c r="G110" s="151">
        <f>SUM(I110:T110)</f>
        <v>0</v>
      </c>
      <c r="H110" s="26"/>
      <c r="I110" s="144"/>
      <c r="J110" s="145"/>
      <c r="K110" s="145"/>
      <c r="L110" s="145"/>
      <c r="M110" s="145"/>
      <c r="N110" s="145"/>
      <c r="O110" s="147"/>
      <c r="P110" s="147"/>
      <c r="Q110" s="147"/>
      <c r="R110" s="147"/>
      <c r="S110" s="148"/>
      <c r="T110" s="148"/>
      <c r="U110" s="4"/>
      <c r="V110" s="107"/>
    </row>
    <row r="111" spans="2:23" ht="20.100000000000001" customHeight="1">
      <c r="B111" s="34"/>
      <c r="C111" s="35"/>
      <c r="D111" s="26"/>
      <c r="E111" s="136"/>
      <c r="F111" s="26"/>
      <c r="G111" s="152"/>
      <c r="H111" s="26"/>
      <c r="I111" s="121">
        <f t="shared" ref="I111:T111" si="104">I110*$E110</f>
        <v>0</v>
      </c>
      <c r="J111" s="122">
        <f t="shared" si="104"/>
        <v>0</v>
      </c>
      <c r="K111" s="122">
        <f t="shared" si="104"/>
        <v>0</v>
      </c>
      <c r="L111" s="122">
        <f t="shared" si="104"/>
        <v>0</v>
      </c>
      <c r="M111" s="122">
        <f t="shared" si="104"/>
        <v>0</v>
      </c>
      <c r="N111" s="122">
        <f t="shared" si="104"/>
        <v>0</v>
      </c>
      <c r="O111" s="123">
        <f t="shared" si="104"/>
        <v>0</v>
      </c>
      <c r="P111" s="123">
        <f t="shared" si="104"/>
        <v>0</v>
      </c>
      <c r="Q111" s="123">
        <f t="shared" si="104"/>
        <v>0</v>
      </c>
      <c r="R111" s="123">
        <f t="shared" si="104"/>
        <v>0</v>
      </c>
      <c r="S111" s="124">
        <f t="shared" si="104"/>
        <v>0</v>
      </c>
      <c r="T111" s="124">
        <f t="shared" si="104"/>
        <v>0</v>
      </c>
      <c r="U111" s="4"/>
      <c r="V111" s="108"/>
      <c r="W111" s="114"/>
    </row>
    <row r="112" spans="2:23" ht="20.100000000000001" customHeight="1">
      <c r="B112" s="32" t="s">
        <v>91</v>
      </c>
      <c r="C112" s="33" t="s">
        <v>92</v>
      </c>
      <c r="D112" s="26"/>
      <c r="E112" s="135"/>
      <c r="F112" s="26"/>
      <c r="G112" s="151">
        <f>SUM(I112:T112)</f>
        <v>0</v>
      </c>
      <c r="H112" s="26"/>
      <c r="I112" s="144"/>
      <c r="J112" s="145"/>
      <c r="K112" s="145"/>
      <c r="L112" s="145"/>
      <c r="M112" s="145"/>
      <c r="N112" s="145"/>
      <c r="O112" s="147"/>
      <c r="P112" s="147"/>
      <c r="Q112" s="147"/>
      <c r="R112" s="147"/>
      <c r="S112" s="148"/>
      <c r="T112" s="148"/>
      <c r="U112" s="4"/>
      <c r="V112" s="107"/>
    </row>
    <row r="113" spans="2:23" ht="20.100000000000001" customHeight="1">
      <c r="B113" s="34"/>
      <c r="C113" s="35"/>
      <c r="D113" s="26"/>
      <c r="E113" s="136"/>
      <c r="F113" s="26"/>
      <c r="G113" s="152"/>
      <c r="H113" s="26"/>
      <c r="I113" s="121">
        <f t="shared" ref="I113:T113" si="105">I112*$E112</f>
        <v>0</v>
      </c>
      <c r="J113" s="122">
        <f t="shared" si="105"/>
        <v>0</v>
      </c>
      <c r="K113" s="122">
        <f t="shared" si="105"/>
        <v>0</v>
      </c>
      <c r="L113" s="122">
        <f t="shared" si="105"/>
        <v>0</v>
      </c>
      <c r="M113" s="122">
        <f t="shared" si="105"/>
        <v>0</v>
      </c>
      <c r="N113" s="122">
        <f t="shared" si="105"/>
        <v>0</v>
      </c>
      <c r="O113" s="123">
        <f t="shared" si="105"/>
        <v>0</v>
      </c>
      <c r="P113" s="123">
        <f t="shared" si="105"/>
        <v>0</v>
      </c>
      <c r="Q113" s="123">
        <f t="shared" si="105"/>
        <v>0</v>
      </c>
      <c r="R113" s="123">
        <f t="shared" si="105"/>
        <v>0</v>
      </c>
      <c r="S113" s="124">
        <f t="shared" si="105"/>
        <v>0</v>
      </c>
      <c r="T113" s="124">
        <f t="shared" si="105"/>
        <v>0</v>
      </c>
      <c r="U113" s="4"/>
      <c r="V113" s="108"/>
      <c r="W113" s="114"/>
    </row>
    <row r="114" spans="2:23" ht="20.100000000000001" customHeight="1">
      <c r="B114" s="44">
        <v>20</v>
      </c>
      <c r="C114" s="45" t="s">
        <v>26</v>
      </c>
      <c r="D114" s="26"/>
      <c r="E114" s="127">
        <f>E116</f>
        <v>0</v>
      </c>
      <c r="F114" s="26"/>
      <c r="G114" s="151" t="e">
        <f>SUM(I114:T114)</f>
        <v>#DIV/0!</v>
      </c>
      <c r="H114" s="26"/>
      <c r="I114" s="115" t="e">
        <f t="shared" ref="I114:T114" si="106">I115/$E114</f>
        <v>#DIV/0!</v>
      </c>
      <c r="J114" s="115" t="e">
        <f t="shared" si="106"/>
        <v>#DIV/0!</v>
      </c>
      <c r="K114" s="115" t="e">
        <f t="shared" si="106"/>
        <v>#DIV/0!</v>
      </c>
      <c r="L114" s="115" t="e">
        <f t="shared" si="106"/>
        <v>#DIV/0!</v>
      </c>
      <c r="M114" s="115" t="e">
        <f t="shared" si="106"/>
        <v>#DIV/0!</v>
      </c>
      <c r="N114" s="115" t="e">
        <f t="shared" si="106"/>
        <v>#DIV/0!</v>
      </c>
      <c r="O114" s="115" t="e">
        <f t="shared" si="106"/>
        <v>#DIV/0!</v>
      </c>
      <c r="P114" s="115" t="e">
        <f t="shared" si="106"/>
        <v>#DIV/0!</v>
      </c>
      <c r="Q114" s="115" t="e">
        <f t="shared" si="106"/>
        <v>#DIV/0!</v>
      </c>
      <c r="R114" s="115" t="e">
        <f t="shared" si="106"/>
        <v>#DIV/0!</v>
      </c>
      <c r="S114" s="115" t="e">
        <f t="shared" si="106"/>
        <v>#DIV/0!</v>
      </c>
      <c r="T114" s="129" t="e">
        <f t="shared" si="106"/>
        <v>#DIV/0!</v>
      </c>
      <c r="U114" s="4"/>
      <c r="V114" s="107"/>
    </row>
    <row r="115" spans="2:23" ht="20.100000000000001" customHeight="1">
      <c r="B115" s="46"/>
      <c r="C115" s="47"/>
      <c r="D115" s="26"/>
      <c r="E115" s="128"/>
      <c r="F115" s="26"/>
      <c r="G115" s="152"/>
      <c r="H115" s="26"/>
      <c r="I115" s="121">
        <f>I117</f>
        <v>0</v>
      </c>
      <c r="J115" s="121">
        <f t="shared" ref="J115:T115" si="107">J117</f>
        <v>0</v>
      </c>
      <c r="K115" s="121">
        <f t="shared" si="107"/>
        <v>0</v>
      </c>
      <c r="L115" s="121">
        <f t="shared" si="107"/>
        <v>0</v>
      </c>
      <c r="M115" s="121">
        <f t="shared" si="107"/>
        <v>0</v>
      </c>
      <c r="N115" s="121">
        <f t="shared" si="107"/>
        <v>0</v>
      </c>
      <c r="O115" s="121">
        <f t="shared" ref="O115" si="108">O117</f>
        <v>0</v>
      </c>
      <c r="P115" s="121">
        <f t="shared" ref="P115" si="109">P117</f>
        <v>0</v>
      </c>
      <c r="Q115" s="121">
        <f t="shared" ref="Q115" si="110">Q117</f>
        <v>0</v>
      </c>
      <c r="R115" s="121">
        <f t="shared" si="107"/>
        <v>0</v>
      </c>
      <c r="S115" s="121">
        <f t="shared" si="107"/>
        <v>0</v>
      </c>
      <c r="T115" s="126">
        <f t="shared" si="107"/>
        <v>0</v>
      </c>
      <c r="U115" s="4"/>
      <c r="V115" s="108"/>
    </row>
    <row r="116" spans="2:23" ht="20.100000000000001" customHeight="1">
      <c r="B116" s="40" t="s">
        <v>38</v>
      </c>
      <c r="C116" s="41" t="s">
        <v>39</v>
      </c>
      <c r="D116" s="26"/>
      <c r="E116" s="140"/>
      <c r="F116" s="26"/>
      <c r="G116" s="151">
        <f>SUM(I116:T116)</f>
        <v>0</v>
      </c>
      <c r="H116" s="26"/>
      <c r="I116" s="144"/>
      <c r="J116" s="145"/>
      <c r="K116" s="145"/>
      <c r="L116" s="146"/>
      <c r="M116" s="146"/>
      <c r="N116" s="146"/>
      <c r="O116" s="147"/>
      <c r="P116" s="147"/>
      <c r="Q116" s="147"/>
      <c r="R116" s="147"/>
      <c r="S116" s="147"/>
      <c r="T116" s="148"/>
      <c r="U116" s="4"/>
      <c r="V116" s="107"/>
    </row>
    <row r="117" spans="2:23" ht="20.100000000000001" customHeight="1">
      <c r="B117" s="42"/>
      <c r="C117" s="43"/>
      <c r="D117" s="26"/>
      <c r="E117" s="141"/>
      <c r="F117" s="26"/>
      <c r="G117" s="152"/>
      <c r="H117" s="26"/>
      <c r="I117" s="121">
        <f t="shared" ref="I117:T117" si="111">I116*$E116</f>
        <v>0</v>
      </c>
      <c r="J117" s="122">
        <f t="shared" si="111"/>
        <v>0</v>
      </c>
      <c r="K117" s="122">
        <f t="shared" si="111"/>
        <v>0</v>
      </c>
      <c r="L117" s="122">
        <f t="shared" si="111"/>
        <v>0</v>
      </c>
      <c r="M117" s="122">
        <f t="shared" si="111"/>
        <v>0</v>
      </c>
      <c r="N117" s="122">
        <f t="shared" si="111"/>
        <v>0</v>
      </c>
      <c r="O117" s="123">
        <f t="shared" ref="O117" si="112">O116*$E116</f>
        <v>0</v>
      </c>
      <c r="P117" s="123">
        <f t="shared" ref="P117" si="113">P116*$E116</f>
        <v>0</v>
      </c>
      <c r="Q117" s="123">
        <f t="shared" ref="Q117" si="114">Q116*$E116</f>
        <v>0</v>
      </c>
      <c r="R117" s="123">
        <f t="shared" si="111"/>
        <v>0</v>
      </c>
      <c r="S117" s="124">
        <f t="shared" si="111"/>
        <v>0</v>
      </c>
      <c r="T117" s="124">
        <f t="shared" si="111"/>
        <v>0</v>
      </c>
      <c r="U117" s="4"/>
      <c r="V117" s="108"/>
      <c r="W117" s="114"/>
    </row>
    <row r="118" spans="2:23" ht="20.100000000000001" customHeight="1">
      <c r="B118" s="44">
        <v>21</v>
      </c>
      <c r="C118" s="45" t="s">
        <v>21</v>
      </c>
      <c r="D118" s="26"/>
      <c r="E118" s="127">
        <f>(E16+E18+E26+E28+E30+E32+E36+E42+E50+E72+E86+E88+E90+E102+E104+E106+E108+E114)*0.0887</f>
        <v>0</v>
      </c>
      <c r="F118" s="26"/>
      <c r="G118" s="151" t="e">
        <f>SUM(I118:T118)</f>
        <v>#DIV/0!</v>
      </c>
      <c r="H118" s="26"/>
      <c r="I118" s="115" t="e">
        <f>I119/$E118</f>
        <v>#DIV/0!</v>
      </c>
      <c r="J118" s="116" t="e">
        <f t="shared" ref="J118:T118" si="115">J119/$E118</f>
        <v>#DIV/0!</v>
      </c>
      <c r="K118" s="116" t="e">
        <f t="shared" si="115"/>
        <v>#DIV/0!</v>
      </c>
      <c r="L118" s="117" t="e">
        <f t="shared" si="115"/>
        <v>#DIV/0!</v>
      </c>
      <c r="M118" s="117" t="e">
        <f t="shared" si="115"/>
        <v>#DIV/0!</v>
      </c>
      <c r="N118" s="117" t="e">
        <f t="shared" si="115"/>
        <v>#DIV/0!</v>
      </c>
      <c r="O118" s="119" t="e">
        <f t="shared" si="115"/>
        <v>#DIV/0!</v>
      </c>
      <c r="P118" s="119" t="e">
        <f t="shared" si="115"/>
        <v>#DIV/0!</v>
      </c>
      <c r="Q118" s="119" t="e">
        <f t="shared" si="115"/>
        <v>#DIV/0!</v>
      </c>
      <c r="R118" s="119" t="e">
        <f t="shared" si="115"/>
        <v>#DIV/0!</v>
      </c>
      <c r="S118" s="119" t="e">
        <f t="shared" si="115"/>
        <v>#DIV/0!</v>
      </c>
      <c r="T118" s="119" t="e">
        <f t="shared" si="115"/>
        <v>#DIV/0!</v>
      </c>
      <c r="U118" s="4"/>
      <c r="V118" s="107"/>
    </row>
    <row r="119" spans="2:23" ht="20.100000000000001" customHeight="1" thickBot="1">
      <c r="B119" s="48"/>
      <c r="C119" s="49"/>
      <c r="D119" s="26"/>
      <c r="E119" s="130"/>
      <c r="F119" s="26"/>
      <c r="G119" s="152"/>
      <c r="H119" s="26"/>
      <c r="I119" s="121">
        <f>(I17+I19+I27+I29+I31+I33+I37+I43+I51+I73+I87+I89+I91+I103+I105+I107+I109+I115)*0.0887</f>
        <v>0</v>
      </c>
      <c r="J119" s="121">
        <f t="shared" ref="J119:T119" si="116">(J17+J19+J27+J29+J31+J33+J37+J43+J51+J73+J87+J89+J91+J103+J105+J107+J109+J115)*0.0887</f>
        <v>0</v>
      </c>
      <c r="K119" s="121">
        <f t="shared" si="116"/>
        <v>0</v>
      </c>
      <c r="L119" s="121">
        <f t="shared" si="116"/>
        <v>0</v>
      </c>
      <c r="M119" s="121">
        <f t="shared" si="116"/>
        <v>0</v>
      </c>
      <c r="N119" s="121">
        <f t="shared" si="116"/>
        <v>0</v>
      </c>
      <c r="O119" s="121">
        <f t="shared" si="116"/>
        <v>0</v>
      </c>
      <c r="P119" s="121">
        <f t="shared" si="116"/>
        <v>0</v>
      </c>
      <c r="Q119" s="121">
        <f t="shared" si="116"/>
        <v>0</v>
      </c>
      <c r="R119" s="121">
        <f t="shared" si="116"/>
        <v>0</v>
      </c>
      <c r="S119" s="121">
        <f t="shared" si="116"/>
        <v>0</v>
      </c>
      <c r="T119" s="126">
        <f t="shared" si="116"/>
        <v>0</v>
      </c>
      <c r="U119" s="4"/>
      <c r="V119" s="108"/>
    </row>
    <row r="120" spans="2:23">
      <c r="B120" s="50"/>
      <c r="C120" s="51"/>
      <c r="E120" s="52"/>
      <c r="T120" s="110"/>
    </row>
    <row r="121" spans="2:23" s="53" customFormat="1" ht="30" customHeight="1">
      <c r="B121" s="156" t="s">
        <v>94</v>
      </c>
      <c r="C121" s="156"/>
      <c r="E121" s="54">
        <f>E16+E18+E26+E28+E30+E32+E36+E42+E50+E72+E86+E88+E90+E102+E104+E106+E108+E114+E118</f>
        <v>0</v>
      </c>
      <c r="G121" s="58">
        <f>SUM(I121:T121)</f>
        <v>0</v>
      </c>
      <c r="I121" s="55">
        <f>I17+I19+I27+I29+I31+I33+I37+I43+I51+I73+I87+I89+I91+I103+I105+I107+I109+I115+I119</f>
        <v>0</v>
      </c>
      <c r="J121" s="55">
        <f t="shared" ref="J121:T121" si="117">J17+J19+J27+J29+J31+J33+J37+J43+J51+J73+J87+J89+J91+J103+J105+J107+J109+J115+J119</f>
        <v>0</v>
      </c>
      <c r="K121" s="55">
        <f t="shared" si="117"/>
        <v>0</v>
      </c>
      <c r="L121" s="55">
        <f t="shared" si="117"/>
        <v>0</v>
      </c>
      <c r="M121" s="55">
        <f t="shared" si="117"/>
        <v>0</v>
      </c>
      <c r="N121" s="55">
        <f t="shared" si="117"/>
        <v>0</v>
      </c>
      <c r="O121" s="55">
        <f t="shared" si="117"/>
        <v>0</v>
      </c>
      <c r="P121" s="55">
        <f t="shared" si="117"/>
        <v>0</v>
      </c>
      <c r="Q121" s="55">
        <f t="shared" si="117"/>
        <v>0</v>
      </c>
      <c r="R121" s="55">
        <f t="shared" si="117"/>
        <v>0</v>
      </c>
      <c r="S121" s="55">
        <f t="shared" si="117"/>
        <v>0</v>
      </c>
      <c r="T121" s="55">
        <f t="shared" si="117"/>
        <v>0</v>
      </c>
      <c r="V121" s="88"/>
    </row>
    <row r="122" spans="2:23" s="4" customFormat="1" ht="9.9499999999999993" customHeight="1">
      <c r="B122" s="59"/>
      <c r="C122" s="60"/>
      <c r="E122" s="61"/>
      <c r="G122" s="65"/>
      <c r="I122" s="62"/>
      <c r="J122" s="63"/>
      <c r="K122" s="63"/>
      <c r="L122" s="63"/>
      <c r="M122" s="63"/>
      <c r="N122" s="63"/>
      <c r="O122" s="63"/>
      <c r="P122" s="63"/>
      <c r="Q122" s="63"/>
      <c r="R122" s="63"/>
      <c r="S122" s="63"/>
      <c r="T122" s="64"/>
      <c r="V122" s="88"/>
    </row>
    <row r="123" spans="2:23" s="29" customFormat="1" ht="30" customHeight="1">
      <c r="B123" s="131" t="s">
        <v>29</v>
      </c>
      <c r="C123" s="132">
        <v>0.2</v>
      </c>
      <c r="E123" s="54">
        <f>ROUND(E121*$C123,2)</f>
        <v>0</v>
      </c>
      <c r="G123" s="58">
        <f>SUM(I123:T123)</f>
        <v>0</v>
      </c>
      <c r="I123" s="55">
        <f>I121*$C123</f>
        <v>0</v>
      </c>
      <c r="J123" s="56">
        <f t="shared" ref="J123:T123" si="118">J121*$C123</f>
        <v>0</v>
      </c>
      <c r="K123" s="56">
        <f t="shared" si="118"/>
        <v>0</v>
      </c>
      <c r="L123" s="56">
        <f t="shared" si="118"/>
        <v>0</v>
      </c>
      <c r="M123" s="56">
        <f t="shared" si="118"/>
        <v>0</v>
      </c>
      <c r="N123" s="56">
        <f t="shared" si="118"/>
        <v>0</v>
      </c>
      <c r="O123" s="56">
        <f t="shared" ref="O123" si="119">O121*$C123</f>
        <v>0</v>
      </c>
      <c r="P123" s="56">
        <f t="shared" ref="P123" si="120">P121*$C123</f>
        <v>0</v>
      </c>
      <c r="Q123" s="56">
        <f t="shared" ref="Q123" si="121">Q121*$C123</f>
        <v>0</v>
      </c>
      <c r="R123" s="56">
        <f t="shared" si="118"/>
        <v>0</v>
      </c>
      <c r="S123" s="56">
        <f t="shared" si="118"/>
        <v>0</v>
      </c>
      <c r="T123" s="57">
        <f t="shared" si="118"/>
        <v>0</v>
      </c>
      <c r="V123" s="88"/>
    </row>
    <row r="124" spans="2:23" s="4" customFormat="1" ht="9.9499999999999993" customHeight="1">
      <c r="B124" s="59"/>
      <c r="C124" s="60"/>
      <c r="E124" s="61"/>
      <c r="G124" s="66"/>
      <c r="I124" s="62"/>
      <c r="J124" s="63"/>
      <c r="K124" s="63"/>
      <c r="L124" s="63"/>
      <c r="M124" s="63"/>
      <c r="N124" s="63"/>
      <c r="O124" s="63"/>
      <c r="P124" s="63"/>
      <c r="Q124" s="63"/>
      <c r="R124" s="63"/>
      <c r="S124" s="63"/>
      <c r="T124" s="64"/>
      <c r="V124" s="88"/>
    </row>
    <row r="125" spans="2:23" s="29" customFormat="1" ht="30" customHeight="1">
      <c r="B125" s="154" t="s">
        <v>95</v>
      </c>
      <c r="C125" s="155"/>
      <c r="E125" s="54">
        <f>E121+E123</f>
        <v>0</v>
      </c>
      <c r="G125" s="58">
        <f>SUM(I125:T125)</f>
        <v>0</v>
      </c>
      <c r="I125" s="55">
        <f t="shared" ref="I125:T125" si="122">I121+I123</f>
        <v>0</v>
      </c>
      <c r="J125" s="55">
        <f t="shared" si="122"/>
        <v>0</v>
      </c>
      <c r="K125" s="55">
        <f t="shared" si="122"/>
        <v>0</v>
      </c>
      <c r="L125" s="55">
        <f t="shared" si="122"/>
        <v>0</v>
      </c>
      <c r="M125" s="55">
        <f t="shared" si="122"/>
        <v>0</v>
      </c>
      <c r="N125" s="55">
        <f t="shared" si="122"/>
        <v>0</v>
      </c>
      <c r="O125" s="55">
        <f t="shared" ref="O125" si="123">O121+O123</f>
        <v>0</v>
      </c>
      <c r="P125" s="55">
        <f t="shared" ref="P125" si="124">P121+P123</f>
        <v>0</v>
      </c>
      <c r="Q125" s="55">
        <f t="shared" ref="Q125" si="125">Q121+Q123</f>
        <v>0</v>
      </c>
      <c r="R125" s="55">
        <f t="shared" si="122"/>
        <v>0</v>
      </c>
      <c r="S125" s="55">
        <f t="shared" si="122"/>
        <v>0</v>
      </c>
      <c r="T125" s="113">
        <f t="shared" si="122"/>
        <v>0</v>
      </c>
      <c r="V125" s="88"/>
    </row>
    <row r="126" spans="2:23" ht="30" customHeight="1">
      <c r="B126" s="67"/>
      <c r="C126" s="68"/>
      <c r="E126" s="69"/>
      <c r="G126" s="73"/>
      <c r="I126" s="70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2"/>
      <c r="V126" s="88"/>
    </row>
    <row r="127" spans="2:23" s="4" customFormat="1" ht="20.25" customHeight="1">
      <c r="B127" s="74"/>
      <c r="C127" s="75"/>
      <c r="E127" s="76"/>
      <c r="G127" s="29"/>
      <c r="V127" s="88"/>
    </row>
    <row r="128" spans="2:23" s="6" customFormat="1">
      <c r="B128" s="2"/>
      <c r="C128" s="3"/>
      <c r="D128" s="4"/>
      <c r="E128" s="77"/>
      <c r="F128" s="4"/>
      <c r="G128" s="7"/>
      <c r="H128" s="4"/>
      <c r="V128" s="86"/>
    </row>
    <row r="129" spans="2:72" s="6" customFormat="1">
      <c r="B129" s="2"/>
      <c r="C129" s="3"/>
      <c r="D129" s="4"/>
      <c r="E129" s="77"/>
      <c r="F129" s="4"/>
      <c r="G129" s="7"/>
      <c r="H129" s="4"/>
      <c r="V129" s="86"/>
    </row>
    <row r="130" spans="2:72" s="6" customFormat="1">
      <c r="B130" s="2"/>
      <c r="C130" s="3"/>
      <c r="D130" s="4"/>
      <c r="E130" s="77"/>
      <c r="F130" s="4"/>
      <c r="G130" s="7"/>
      <c r="H130" s="4"/>
      <c r="V130" s="86"/>
    </row>
    <row r="131" spans="2:72" s="6" customFormat="1">
      <c r="C131" s="78"/>
      <c r="D131" s="4"/>
      <c r="E131" s="77"/>
      <c r="F131" s="4"/>
      <c r="G131" s="7"/>
      <c r="H131" s="4"/>
      <c r="V131" s="86"/>
    </row>
    <row r="132" spans="2:72" s="6" customFormat="1">
      <c r="B132" s="79"/>
      <c r="C132" s="80"/>
      <c r="D132" s="4"/>
      <c r="E132" s="77"/>
      <c r="F132" s="4"/>
      <c r="G132" s="7"/>
      <c r="H132" s="4"/>
      <c r="V132" s="86"/>
    </row>
    <row r="133" spans="2:72" s="6" customFormat="1">
      <c r="B133" s="79"/>
      <c r="C133" s="80"/>
      <c r="D133" s="4"/>
      <c r="E133" s="77"/>
      <c r="F133" s="4"/>
      <c r="G133" s="7"/>
      <c r="H133" s="4"/>
      <c r="V133" s="86"/>
    </row>
    <row r="140" spans="2:72" s="81" customFormat="1">
      <c r="B140" s="2"/>
      <c r="C140" s="3"/>
      <c r="D140" s="4"/>
      <c r="E140" s="5"/>
      <c r="F140" s="4"/>
      <c r="G140" s="83"/>
      <c r="H140" s="4"/>
      <c r="U140" s="82"/>
      <c r="V140" s="85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82"/>
      <c r="AL140" s="82"/>
      <c r="AM140" s="82"/>
      <c r="AN140" s="82"/>
      <c r="AO140" s="82"/>
      <c r="AP140" s="82"/>
      <c r="AQ140" s="82"/>
      <c r="AR140" s="82"/>
      <c r="AS140" s="82"/>
      <c r="AT140" s="82"/>
      <c r="AU140" s="82"/>
      <c r="AV140" s="82"/>
      <c r="AW140" s="82"/>
      <c r="AX140" s="82"/>
      <c r="AY140" s="82"/>
      <c r="AZ140" s="82"/>
      <c r="BA140" s="82"/>
      <c r="BB140" s="82"/>
      <c r="BC140" s="82"/>
      <c r="BD140" s="82"/>
      <c r="BE140" s="82"/>
      <c r="BF140" s="82"/>
      <c r="BG140" s="82"/>
      <c r="BH140" s="82"/>
      <c r="BI140" s="82"/>
      <c r="BJ140" s="82"/>
      <c r="BK140" s="82"/>
      <c r="BL140" s="82"/>
      <c r="BM140" s="82"/>
      <c r="BN140" s="82"/>
      <c r="BO140" s="82"/>
      <c r="BP140" s="82"/>
      <c r="BQ140" s="82"/>
      <c r="BR140" s="82"/>
      <c r="BS140" s="82"/>
      <c r="BT140" s="82"/>
    </row>
    <row r="141" spans="2:72" s="81" customFormat="1">
      <c r="B141" s="2"/>
      <c r="C141" s="3"/>
      <c r="D141" s="4"/>
      <c r="E141" s="5"/>
      <c r="F141" s="4"/>
      <c r="G141" s="83"/>
      <c r="H141" s="4"/>
      <c r="U141" s="82"/>
      <c r="V141" s="85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82"/>
      <c r="AL141" s="82"/>
      <c r="AM141" s="82"/>
      <c r="AN141" s="82"/>
      <c r="AO141" s="82"/>
      <c r="AP141" s="82"/>
      <c r="AQ141" s="82"/>
      <c r="AR141" s="82"/>
      <c r="AS141" s="82"/>
      <c r="AT141" s="82"/>
      <c r="AU141" s="82"/>
      <c r="AV141" s="82"/>
      <c r="AW141" s="82"/>
      <c r="AX141" s="82"/>
      <c r="AY141" s="82"/>
      <c r="AZ141" s="82"/>
      <c r="BA141" s="82"/>
      <c r="BB141" s="82"/>
      <c r="BC141" s="82"/>
      <c r="BD141" s="82"/>
      <c r="BE141" s="82"/>
      <c r="BF141" s="82"/>
      <c r="BG141" s="82"/>
      <c r="BH141" s="82"/>
      <c r="BI141" s="82"/>
      <c r="BJ141" s="82"/>
      <c r="BK141" s="82"/>
      <c r="BL141" s="82"/>
      <c r="BM141" s="82"/>
      <c r="BN141" s="82"/>
      <c r="BO141" s="82"/>
      <c r="BP141" s="82"/>
      <c r="BQ141" s="82"/>
      <c r="BR141" s="82"/>
      <c r="BS141" s="82"/>
      <c r="BT141" s="82"/>
    </row>
    <row r="142" spans="2:72" s="81" customFormat="1">
      <c r="B142" s="2"/>
      <c r="C142" s="3"/>
      <c r="D142" s="4"/>
      <c r="E142" s="5"/>
      <c r="F142" s="4"/>
      <c r="G142" s="83"/>
      <c r="H142" s="4"/>
      <c r="U142" s="82"/>
      <c r="V142" s="85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82"/>
      <c r="AL142" s="82"/>
      <c r="AM142" s="82"/>
      <c r="AN142" s="82"/>
      <c r="AO142" s="82"/>
      <c r="AP142" s="82"/>
      <c r="AQ142" s="82"/>
      <c r="AR142" s="82"/>
      <c r="AS142" s="82"/>
      <c r="AT142" s="82"/>
      <c r="AU142" s="82"/>
      <c r="AV142" s="82"/>
      <c r="AW142" s="82"/>
      <c r="AX142" s="82"/>
      <c r="AY142" s="82"/>
      <c r="AZ142" s="82"/>
      <c r="BA142" s="82"/>
      <c r="BB142" s="82"/>
      <c r="BC142" s="82"/>
      <c r="BD142" s="82"/>
      <c r="BE142" s="82"/>
      <c r="BF142" s="82"/>
      <c r="BG142" s="82"/>
      <c r="BH142" s="82"/>
      <c r="BI142" s="82"/>
      <c r="BJ142" s="82"/>
      <c r="BK142" s="82"/>
      <c r="BL142" s="82"/>
      <c r="BM142" s="82"/>
      <c r="BN142" s="82"/>
      <c r="BO142" s="82"/>
      <c r="BP142" s="82"/>
      <c r="BQ142" s="82"/>
      <c r="BR142" s="82"/>
      <c r="BS142" s="82"/>
      <c r="BT142" s="82"/>
    </row>
    <row r="143" spans="2:72" s="81" customFormat="1">
      <c r="B143" s="2"/>
      <c r="C143" s="3"/>
      <c r="D143" s="4"/>
      <c r="E143" s="5"/>
      <c r="F143" s="4"/>
      <c r="G143" s="83"/>
      <c r="H143" s="4"/>
      <c r="U143" s="82"/>
      <c r="V143" s="85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82"/>
      <c r="AL143" s="82"/>
      <c r="AM143" s="82"/>
      <c r="AN143" s="82"/>
      <c r="AO143" s="82"/>
      <c r="AP143" s="82"/>
      <c r="AQ143" s="82"/>
      <c r="AR143" s="82"/>
      <c r="AS143" s="82"/>
      <c r="AT143" s="82"/>
      <c r="AU143" s="82"/>
      <c r="AV143" s="82"/>
      <c r="AW143" s="82"/>
      <c r="AX143" s="82"/>
      <c r="AY143" s="82"/>
      <c r="AZ143" s="82"/>
      <c r="BA143" s="82"/>
      <c r="BB143" s="82"/>
      <c r="BC143" s="82"/>
      <c r="BD143" s="82"/>
      <c r="BE143" s="82"/>
      <c r="BF143" s="82"/>
      <c r="BG143" s="82"/>
      <c r="BH143" s="82"/>
      <c r="BI143" s="82"/>
      <c r="BJ143" s="82"/>
      <c r="BK143" s="82"/>
      <c r="BL143" s="82"/>
      <c r="BM143" s="82"/>
      <c r="BN143" s="82"/>
      <c r="BO143" s="82"/>
      <c r="BP143" s="82"/>
      <c r="BQ143" s="82"/>
      <c r="BR143" s="82"/>
      <c r="BS143" s="82"/>
      <c r="BT143" s="82"/>
    </row>
    <row r="144" spans="2:72" s="81" customFormat="1">
      <c r="B144" s="2"/>
      <c r="C144" s="3"/>
      <c r="D144" s="4"/>
      <c r="E144" s="5"/>
      <c r="F144" s="4"/>
      <c r="G144" s="83"/>
      <c r="H144" s="4"/>
      <c r="U144" s="82"/>
      <c r="V144" s="85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82"/>
      <c r="AL144" s="82"/>
      <c r="AM144" s="82"/>
      <c r="AN144" s="82"/>
      <c r="AO144" s="82"/>
      <c r="AP144" s="82"/>
      <c r="AQ144" s="82"/>
      <c r="AR144" s="82"/>
      <c r="AS144" s="82"/>
      <c r="AT144" s="82"/>
      <c r="AU144" s="82"/>
      <c r="AV144" s="82"/>
      <c r="AW144" s="82"/>
      <c r="AX144" s="82"/>
      <c r="AY144" s="82"/>
      <c r="AZ144" s="82"/>
      <c r="BA144" s="82"/>
      <c r="BB144" s="82"/>
      <c r="BC144" s="82"/>
      <c r="BD144" s="82"/>
      <c r="BE144" s="82"/>
      <c r="BF144" s="82"/>
      <c r="BG144" s="82"/>
      <c r="BH144" s="82"/>
      <c r="BI144" s="82"/>
      <c r="BJ144" s="82"/>
      <c r="BK144" s="82"/>
      <c r="BL144" s="82"/>
      <c r="BM144" s="82"/>
      <c r="BN144" s="82"/>
      <c r="BO144" s="82"/>
      <c r="BP144" s="82"/>
      <c r="BQ144" s="82"/>
      <c r="BR144" s="82"/>
      <c r="BS144" s="82"/>
      <c r="BT144" s="82"/>
    </row>
    <row r="145" spans="2:72" s="81" customFormat="1">
      <c r="B145" s="2"/>
      <c r="C145" s="3"/>
      <c r="D145" s="4"/>
      <c r="E145" s="5"/>
      <c r="F145" s="4"/>
      <c r="G145" s="83"/>
      <c r="H145" s="4"/>
      <c r="U145" s="82"/>
      <c r="V145" s="85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  <c r="AL145" s="82"/>
      <c r="AM145" s="82"/>
      <c r="AN145" s="82"/>
      <c r="AO145" s="82"/>
      <c r="AP145" s="82"/>
      <c r="AQ145" s="82"/>
      <c r="AR145" s="82"/>
      <c r="AS145" s="82"/>
      <c r="AT145" s="82"/>
      <c r="AU145" s="82"/>
      <c r="AV145" s="82"/>
      <c r="AW145" s="82"/>
      <c r="AX145" s="82"/>
      <c r="AY145" s="82"/>
      <c r="AZ145" s="82"/>
      <c r="BA145" s="82"/>
      <c r="BB145" s="82"/>
      <c r="BC145" s="82"/>
      <c r="BD145" s="82"/>
      <c r="BE145" s="82"/>
      <c r="BF145" s="82"/>
      <c r="BG145" s="82"/>
      <c r="BH145" s="82"/>
      <c r="BI145" s="82"/>
      <c r="BJ145" s="82"/>
      <c r="BK145" s="82"/>
      <c r="BL145" s="82"/>
      <c r="BM145" s="82"/>
      <c r="BN145" s="82"/>
      <c r="BO145" s="82"/>
      <c r="BP145" s="82"/>
      <c r="BQ145" s="82"/>
      <c r="BR145" s="82"/>
      <c r="BS145" s="82"/>
      <c r="BT145" s="82"/>
    </row>
    <row r="146" spans="2:72" s="81" customFormat="1">
      <c r="B146" s="2"/>
      <c r="C146" s="3"/>
      <c r="D146" s="4"/>
      <c r="E146" s="5"/>
      <c r="F146" s="4"/>
      <c r="G146" s="83"/>
      <c r="H146" s="4"/>
      <c r="U146" s="82"/>
      <c r="V146" s="85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82"/>
      <c r="AL146" s="82"/>
      <c r="AM146" s="82"/>
      <c r="AN146" s="82"/>
      <c r="AO146" s="82"/>
      <c r="AP146" s="82"/>
      <c r="AQ146" s="82"/>
      <c r="AR146" s="82"/>
      <c r="AS146" s="82"/>
      <c r="AT146" s="82"/>
      <c r="AU146" s="82"/>
      <c r="AV146" s="82"/>
      <c r="AW146" s="82"/>
      <c r="AX146" s="82"/>
      <c r="AY146" s="82"/>
      <c r="AZ146" s="82"/>
      <c r="BA146" s="82"/>
      <c r="BB146" s="82"/>
      <c r="BC146" s="82"/>
      <c r="BD146" s="82"/>
      <c r="BE146" s="82"/>
      <c r="BF146" s="82"/>
      <c r="BG146" s="82"/>
      <c r="BH146" s="82"/>
      <c r="BI146" s="82"/>
      <c r="BJ146" s="82"/>
      <c r="BK146" s="82"/>
      <c r="BL146" s="82"/>
      <c r="BM146" s="82"/>
      <c r="BN146" s="82"/>
      <c r="BO146" s="82"/>
      <c r="BP146" s="82"/>
      <c r="BQ146" s="82"/>
      <c r="BR146" s="82"/>
      <c r="BS146" s="82"/>
      <c r="BT146" s="82"/>
    </row>
    <row r="147" spans="2:72" s="81" customFormat="1">
      <c r="B147" s="2"/>
      <c r="C147" s="3"/>
      <c r="D147" s="4"/>
      <c r="E147" s="5"/>
      <c r="F147" s="4"/>
      <c r="G147" s="83"/>
      <c r="H147" s="4"/>
      <c r="U147" s="82"/>
      <c r="V147" s="85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82"/>
      <c r="AL147" s="82"/>
      <c r="AM147" s="82"/>
      <c r="AN147" s="82"/>
      <c r="AO147" s="82"/>
      <c r="AP147" s="82"/>
      <c r="AQ147" s="82"/>
      <c r="AR147" s="82"/>
      <c r="AS147" s="82"/>
      <c r="AT147" s="82"/>
      <c r="AU147" s="82"/>
      <c r="AV147" s="82"/>
      <c r="AW147" s="82"/>
      <c r="AX147" s="82"/>
      <c r="AY147" s="82"/>
      <c r="AZ147" s="82"/>
      <c r="BA147" s="82"/>
      <c r="BB147" s="82"/>
      <c r="BC147" s="82"/>
      <c r="BD147" s="82"/>
      <c r="BE147" s="82"/>
      <c r="BF147" s="82"/>
      <c r="BG147" s="82"/>
      <c r="BH147" s="82"/>
      <c r="BI147" s="82"/>
      <c r="BJ147" s="82"/>
      <c r="BK147" s="82"/>
      <c r="BL147" s="82"/>
      <c r="BM147" s="82"/>
      <c r="BN147" s="82"/>
      <c r="BO147" s="82"/>
      <c r="BP147" s="82"/>
      <c r="BQ147" s="82"/>
      <c r="BR147" s="82"/>
      <c r="BS147" s="82"/>
      <c r="BT147" s="82"/>
    </row>
    <row r="148" spans="2:72" s="81" customFormat="1">
      <c r="B148" s="2"/>
      <c r="C148" s="3"/>
      <c r="D148" s="4"/>
      <c r="E148" s="5"/>
      <c r="F148" s="4"/>
      <c r="G148" s="83"/>
      <c r="H148" s="4"/>
      <c r="U148" s="82"/>
      <c r="V148" s="85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82"/>
      <c r="AL148" s="82"/>
      <c r="AM148" s="82"/>
      <c r="AN148" s="82"/>
      <c r="AO148" s="82"/>
      <c r="AP148" s="82"/>
      <c r="AQ148" s="82"/>
      <c r="AR148" s="82"/>
      <c r="AS148" s="82"/>
      <c r="AT148" s="82"/>
      <c r="AU148" s="82"/>
      <c r="AV148" s="82"/>
      <c r="AW148" s="82"/>
      <c r="AX148" s="82"/>
      <c r="AY148" s="82"/>
      <c r="AZ148" s="82"/>
      <c r="BA148" s="82"/>
      <c r="BB148" s="82"/>
      <c r="BC148" s="82"/>
      <c r="BD148" s="82"/>
      <c r="BE148" s="82"/>
      <c r="BF148" s="82"/>
      <c r="BG148" s="82"/>
      <c r="BH148" s="82"/>
      <c r="BI148" s="82"/>
      <c r="BJ148" s="82"/>
      <c r="BK148" s="82"/>
      <c r="BL148" s="82"/>
      <c r="BM148" s="82"/>
      <c r="BN148" s="82"/>
      <c r="BO148" s="82"/>
      <c r="BP148" s="82"/>
      <c r="BQ148" s="82"/>
      <c r="BR148" s="82"/>
      <c r="BS148" s="82"/>
      <c r="BT148" s="82"/>
    </row>
    <row r="149" spans="2:72" s="81" customFormat="1">
      <c r="B149" s="2"/>
      <c r="C149" s="3"/>
      <c r="D149" s="4"/>
      <c r="E149" s="5"/>
      <c r="F149" s="4"/>
      <c r="G149" s="83"/>
      <c r="H149" s="4"/>
      <c r="U149" s="82"/>
      <c r="V149" s="85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82"/>
      <c r="AL149" s="82"/>
      <c r="AM149" s="82"/>
      <c r="AN149" s="82"/>
      <c r="AO149" s="82"/>
      <c r="AP149" s="82"/>
      <c r="AQ149" s="82"/>
      <c r="AR149" s="82"/>
      <c r="AS149" s="82"/>
      <c r="AT149" s="82"/>
      <c r="AU149" s="82"/>
      <c r="AV149" s="82"/>
      <c r="AW149" s="82"/>
      <c r="AX149" s="82"/>
      <c r="AY149" s="82"/>
      <c r="AZ149" s="82"/>
      <c r="BA149" s="82"/>
      <c r="BB149" s="82"/>
      <c r="BC149" s="82"/>
      <c r="BD149" s="82"/>
      <c r="BE149" s="82"/>
      <c r="BF149" s="82"/>
      <c r="BG149" s="82"/>
      <c r="BH149" s="82"/>
      <c r="BI149" s="82"/>
      <c r="BJ149" s="82"/>
      <c r="BK149" s="82"/>
      <c r="BL149" s="82"/>
      <c r="BM149" s="82"/>
      <c r="BN149" s="82"/>
      <c r="BO149" s="82"/>
      <c r="BP149" s="82"/>
      <c r="BQ149" s="82"/>
      <c r="BR149" s="82"/>
      <c r="BS149" s="82"/>
      <c r="BT149" s="82"/>
    </row>
    <row r="150" spans="2:72" s="81" customFormat="1">
      <c r="B150" s="2"/>
      <c r="C150" s="3"/>
      <c r="D150" s="4"/>
      <c r="E150" s="5"/>
      <c r="F150" s="4"/>
      <c r="G150" s="83"/>
      <c r="H150" s="4"/>
      <c r="U150" s="82"/>
      <c r="V150" s="85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82"/>
      <c r="AL150" s="82"/>
      <c r="AM150" s="82"/>
      <c r="AN150" s="82"/>
      <c r="AO150" s="82"/>
      <c r="AP150" s="82"/>
      <c r="AQ150" s="82"/>
      <c r="AR150" s="82"/>
      <c r="AS150" s="82"/>
      <c r="AT150" s="82"/>
      <c r="AU150" s="82"/>
      <c r="AV150" s="82"/>
      <c r="AW150" s="82"/>
      <c r="AX150" s="82"/>
      <c r="AY150" s="82"/>
      <c r="AZ150" s="82"/>
      <c r="BA150" s="82"/>
      <c r="BB150" s="82"/>
      <c r="BC150" s="82"/>
      <c r="BD150" s="82"/>
      <c r="BE150" s="82"/>
      <c r="BF150" s="82"/>
      <c r="BG150" s="82"/>
      <c r="BH150" s="82"/>
      <c r="BI150" s="82"/>
      <c r="BJ150" s="82"/>
      <c r="BK150" s="82"/>
      <c r="BL150" s="82"/>
      <c r="BM150" s="82"/>
      <c r="BN150" s="82"/>
      <c r="BO150" s="82"/>
      <c r="BP150" s="82"/>
      <c r="BQ150" s="82"/>
      <c r="BR150" s="82"/>
      <c r="BS150" s="82"/>
      <c r="BT150" s="82"/>
    </row>
    <row r="151" spans="2:72" s="81" customFormat="1">
      <c r="B151" s="2"/>
      <c r="C151" s="3"/>
      <c r="D151" s="4"/>
      <c r="E151" s="5"/>
      <c r="F151" s="4"/>
      <c r="G151" s="83"/>
      <c r="H151" s="4"/>
      <c r="U151" s="82"/>
      <c r="V151" s="85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82"/>
      <c r="AL151" s="82"/>
      <c r="AM151" s="82"/>
      <c r="AN151" s="82"/>
      <c r="AO151" s="82"/>
      <c r="AP151" s="82"/>
      <c r="AQ151" s="82"/>
      <c r="AR151" s="82"/>
      <c r="AS151" s="82"/>
      <c r="AT151" s="82"/>
      <c r="AU151" s="82"/>
      <c r="AV151" s="82"/>
      <c r="AW151" s="82"/>
      <c r="AX151" s="82"/>
      <c r="AY151" s="82"/>
      <c r="AZ151" s="82"/>
      <c r="BA151" s="82"/>
      <c r="BB151" s="82"/>
      <c r="BC151" s="82"/>
      <c r="BD151" s="82"/>
      <c r="BE151" s="82"/>
      <c r="BF151" s="82"/>
      <c r="BG151" s="82"/>
      <c r="BH151" s="82"/>
      <c r="BI151" s="82"/>
      <c r="BJ151" s="82"/>
      <c r="BK151" s="82"/>
      <c r="BL151" s="82"/>
      <c r="BM151" s="82"/>
      <c r="BN151" s="82"/>
      <c r="BO151" s="82"/>
      <c r="BP151" s="82"/>
      <c r="BQ151" s="82"/>
      <c r="BR151" s="82"/>
      <c r="BS151" s="82"/>
      <c r="BT151" s="82"/>
    </row>
    <row r="152" spans="2:72" s="81" customFormat="1">
      <c r="B152" s="2"/>
      <c r="C152" s="3"/>
      <c r="D152" s="4"/>
      <c r="E152" s="5"/>
      <c r="F152" s="4"/>
      <c r="G152" s="83"/>
      <c r="H152" s="4"/>
      <c r="U152" s="82"/>
      <c r="V152" s="85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82"/>
      <c r="AL152" s="82"/>
      <c r="AM152" s="82"/>
      <c r="AN152" s="82"/>
      <c r="AO152" s="82"/>
      <c r="AP152" s="82"/>
      <c r="AQ152" s="82"/>
      <c r="AR152" s="82"/>
      <c r="AS152" s="82"/>
      <c r="AT152" s="82"/>
      <c r="AU152" s="82"/>
      <c r="AV152" s="82"/>
      <c r="AW152" s="82"/>
      <c r="AX152" s="82"/>
      <c r="AY152" s="82"/>
      <c r="AZ152" s="82"/>
      <c r="BA152" s="82"/>
      <c r="BB152" s="82"/>
      <c r="BC152" s="82"/>
      <c r="BD152" s="82"/>
      <c r="BE152" s="82"/>
      <c r="BF152" s="82"/>
      <c r="BG152" s="82"/>
      <c r="BH152" s="82"/>
      <c r="BI152" s="82"/>
      <c r="BJ152" s="82"/>
      <c r="BK152" s="82"/>
      <c r="BL152" s="82"/>
      <c r="BM152" s="82"/>
      <c r="BN152" s="82"/>
      <c r="BO152" s="82"/>
      <c r="BP152" s="82"/>
      <c r="BQ152" s="82"/>
      <c r="BR152" s="82"/>
      <c r="BS152" s="82"/>
      <c r="BT152" s="82"/>
    </row>
    <row r="153" spans="2:72" s="81" customFormat="1">
      <c r="B153" s="2"/>
      <c r="C153" s="3"/>
      <c r="D153" s="4"/>
      <c r="E153" s="5"/>
      <c r="F153" s="4"/>
      <c r="G153" s="83"/>
      <c r="H153" s="4"/>
      <c r="U153" s="82"/>
      <c r="V153" s="85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82"/>
      <c r="AL153" s="82"/>
      <c r="AM153" s="82"/>
      <c r="AN153" s="82"/>
      <c r="AO153" s="82"/>
      <c r="AP153" s="82"/>
      <c r="AQ153" s="82"/>
      <c r="AR153" s="82"/>
      <c r="AS153" s="82"/>
      <c r="AT153" s="82"/>
      <c r="AU153" s="82"/>
      <c r="AV153" s="82"/>
      <c r="AW153" s="82"/>
      <c r="AX153" s="82"/>
      <c r="AY153" s="82"/>
      <c r="AZ153" s="82"/>
      <c r="BA153" s="82"/>
      <c r="BB153" s="82"/>
      <c r="BC153" s="82"/>
      <c r="BD153" s="82"/>
      <c r="BE153" s="82"/>
      <c r="BF153" s="82"/>
      <c r="BG153" s="82"/>
      <c r="BH153" s="82"/>
      <c r="BI153" s="82"/>
      <c r="BJ153" s="82"/>
      <c r="BK153" s="82"/>
      <c r="BL153" s="82"/>
      <c r="BM153" s="82"/>
      <c r="BN153" s="82"/>
      <c r="BO153" s="82"/>
      <c r="BP153" s="82"/>
      <c r="BQ153" s="82"/>
      <c r="BR153" s="82"/>
      <c r="BS153" s="82"/>
      <c r="BT153" s="82"/>
    </row>
    <row r="154" spans="2:72" s="81" customFormat="1">
      <c r="B154" s="2"/>
      <c r="C154" s="3"/>
      <c r="D154" s="4"/>
      <c r="E154" s="5"/>
      <c r="F154" s="4"/>
      <c r="G154" s="83"/>
      <c r="H154" s="4"/>
      <c r="U154" s="82"/>
      <c r="V154" s="85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82"/>
      <c r="AL154" s="82"/>
      <c r="AM154" s="82"/>
      <c r="AN154" s="82"/>
      <c r="AO154" s="82"/>
      <c r="AP154" s="82"/>
      <c r="AQ154" s="82"/>
      <c r="AR154" s="82"/>
      <c r="AS154" s="82"/>
      <c r="AT154" s="82"/>
      <c r="AU154" s="82"/>
      <c r="AV154" s="82"/>
      <c r="AW154" s="82"/>
      <c r="AX154" s="82"/>
      <c r="AY154" s="82"/>
      <c r="AZ154" s="82"/>
      <c r="BA154" s="82"/>
      <c r="BB154" s="82"/>
      <c r="BC154" s="82"/>
      <c r="BD154" s="82"/>
      <c r="BE154" s="82"/>
      <c r="BF154" s="82"/>
      <c r="BG154" s="82"/>
      <c r="BH154" s="82"/>
      <c r="BI154" s="82"/>
      <c r="BJ154" s="82"/>
      <c r="BK154" s="82"/>
      <c r="BL154" s="82"/>
      <c r="BM154" s="82"/>
      <c r="BN154" s="82"/>
      <c r="BO154" s="82"/>
      <c r="BP154" s="82"/>
      <c r="BQ154" s="82"/>
      <c r="BR154" s="82"/>
      <c r="BS154" s="82"/>
      <c r="BT154" s="82"/>
    </row>
    <row r="155" spans="2:72" s="81" customFormat="1">
      <c r="B155" s="2"/>
      <c r="C155" s="3"/>
      <c r="D155" s="4"/>
      <c r="E155" s="5"/>
      <c r="F155" s="4"/>
      <c r="G155" s="83"/>
      <c r="H155" s="4"/>
      <c r="U155" s="82"/>
      <c r="V155" s="85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82"/>
      <c r="AL155" s="82"/>
      <c r="AM155" s="82"/>
      <c r="AN155" s="82"/>
      <c r="AO155" s="82"/>
      <c r="AP155" s="82"/>
      <c r="AQ155" s="82"/>
      <c r="AR155" s="82"/>
      <c r="AS155" s="82"/>
      <c r="AT155" s="82"/>
      <c r="AU155" s="82"/>
      <c r="AV155" s="82"/>
      <c r="AW155" s="82"/>
      <c r="AX155" s="82"/>
      <c r="AY155" s="82"/>
      <c r="AZ155" s="82"/>
      <c r="BA155" s="82"/>
      <c r="BB155" s="82"/>
      <c r="BC155" s="82"/>
      <c r="BD155" s="82"/>
      <c r="BE155" s="82"/>
      <c r="BF155" s="82"/>
      <c r="BG155" s="82"/>
      <c r="BH155" s="82"/>
      <c r="BI155" s="82"/>
      <c r="BJ155" s="82"/>
      <c r="BK155" s="82"/>
      <c r="BL155" s="82"/>
      <c r="BM155" s="82"/>
      <c r="BN155" s="82"/>
      <c r="BO155" s="82"/>
      <c r="BP155" s="82"/>
      <c r="BQ155" s="82"/>
      <c r="BR155" s="82"/>
      <c r="BS155" s="82"/>
      <c r="BT155" s="82"/>
    </row>
    <row r="156" spans="2:72" s="81" customFormat="1">
      <c r="B156" s="2"/>
      <c r="C156" s="3"/>
      <c r="D156" s="4"/>
      <c r="E156" s="5"/>
      <c r="F156" s="4"/>
      <c r="G156" s="83"/>
      <c r="H156" s="4"/>
      <c r="U156" s="82"/>
      <c r="V156" s="85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82"/>
      <c r="AL156" s="82"/>
      <c r="AM156" s="82"/>
      <c r="AN156" s="82"/>
      <c r="AO156" s="82"/>
      <c r="AP156" s="82"/>
      <c r="AQ156" s="82"/>
      <c r="AR156" s="82"/>
      <c r="AS156" s="82"/>
      <c r="AT156" s="82"/>
      <c r="AU156" s="82"/>
      <c r="AV156" s="82"/>
      <c r="AW156" s="82"/>
      <c r="AX156" s="82"/>
      <c r="AY156" s="82"/>
      <c r="AZ156" s="82"/>
      <c r="BA156" s="82"/>
      <c r="BB156" s="82"/>
      <c r="BC156" s="82"/>
      <c r="BD156" s="82"/>
      <c r="BE156" s="82"/>
      <c r="BF156" s="82"/>
      <c r="BG156" s="82"/>
      <c r="BH156" s="82"/>
      <c r="BI156" s="82"/>
      <c r="BJ156" s="82"/>
      <c r="BK156" s="82"/>
      <c r="BL156" s="82"/>
      <c r="BM156" s="82"/>
      <c r="BN156" s="82"/>
      <c r="BO156" s="82"/>
      <c r="BP156" s="82"/>
      <c r="BQ156" s="82"/>
      <c r="BR156" s="82"/>
      <c r="BS156" s="82"/>
      <c r="BT156" s="82"/>
    </row>
    <row r="157" spans="2:72" s="81" customFormat="1">
      <c r="B157" s="2"/>
      <c r="C157" s="3"/>
      <c r="D157" s="4"/>
      <c r="E157" s="5"/>
      <c r="F157" s="4"/>
      <c r="G157" s="83"/>
      <c r="H157" s="4"/>
      <c r="U157" s="82"/>
      <c r="V157" s="85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82"/>
      <c r="AL157" s="82"/>
      <c r="AM157" s="82"/>
      <c r="AN157" s="82"/>
      <c r="AO157" s="82"/>
      <c r="AP157" s="82"/>
      <c r="AQ157" s="82"/>
      <c r="AR157" s="82"/>
      <c r="AS157" s="82"/>
      <c r="AT157" s="82"/>
      <c r="AU157" s="82"/>
      <c r="AV157" s="82"/>
      <c r="AW157" s="82"/>
      <c r="AX157" s="82"/>
      <c r="AY157" s="82"/>
      <c r="AZ157" s="82"/>
      <c r="BA157" s="82"/>
      <c r="BB157" s="82"/>
      <c r="BC157" s="82"/>
      <c r="BD157" s="82"/>
      <c r="BE157" s="82"/>
      <c r="BF157" s="82"/>
      <c r="BG157" s="82"/>
      <c r="BH157" s="82"/>
      <c r="BI157" s="82"/>
      <c r="BJ157" s="82"/>
      <c r="BK157" s="82"/>
      <c r="BL157" s="82"/>
      <c r="BM157" s="82"/>
      <c r="BN157" s="82"/>
      <c r="BO157" s="82"/>
      <c r="BP157" s="82"/>
      <c r="BQ157" s="82"/>
      <c r="BR157" s="82"/>
      <c r="BS157" s="82"/>
      <c r="BT157" s="82"/>
    </row>
    <row r="158" spans="2:72" s="81" customFormat="1">
      <c r="B158" s="2"/>
      <c r="C158" s="3"/>
      <c r="D158" s="4"/>
      <c r="E158" s="5"/>
      <c r="F158" s="4"/>
      <c r="G158" s="83"/>
      <c r="H158" s="4"/>
      <c r="U158" s="82"/>
      <c r="V158" s="85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82"/>
      <c r="AL158" s="82"/>
      <c r="AM158" s="82"/>
      <c r="AN158" s="82"/>
      <c r="AO158" s="82"/>
      <c r="AP158" s="82"/>
      <c r="AQ158" s="82"/>
      <c r="AR158" s="82"/>
      <c r="AS158" s="82"/>
      <c r="AT158" s="82"/>
      <c r="AU158" s="82"/>
      <c r="AV158" s="82"/>
      <c r="AW158" s="82"/>
      <c r="AX158" s="82"/>
      <c r="AY158" s="82"/>
      <c r="AZ158" s="82"/>
      <c r="BA158" s="82"/>
      <c r="BB158" s="82"/>
      <c r="BC158" s="82"/>
      <c r="BD158" s="82"/>
      <c r="BE158" s="82"/>
      <c r="BF158" s="82"/>
      <c r="BG158" s="82"/>
      <c r="BH158" s="82"/>
      <c r="BI158" s="82"/>
      <c r="BJ158" s="82"/>
      <c r="BK158" s="82"/>
      <c r="BL158" s="82"/>
      <c r="BM158" s="82"/>
      <c r="BN158" s="82"/>
      <c r="BO158" s="82"/>
      <c r="BP158" s="82"/>
      <c r="BQ158" s="82"/>
      <c r="BR158" s="82"/>
      <c r="BS158" s="82"/>
      <c r="BT158" s="82"/>
    </row>
    <row r="159" spans="2:72" s="81" customFormat="1">
      <c r="B159" s="2"/>
      <c r="C159" s="3"/>
      <c r="D159" s="4"/>
      <c r="E159" s="5"/>
      <c r="F159" s="4"/>
      <c r="G159" s="83"/>
      <c r="H159" s="4"/>
      <c r="U159" s="82"/>
      <c r="V159" s="85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82"/>
      <c r="AL159" s="82"/>
      <c r="AM159" s="82"/>
      <c r="AN159" s="82"/>
      <c r="AO159" s="82"/>
      <c r="AP159" s="82"/>
      <c r="AQ159" s="82"/>
      <c r="AR159" s="82"/>
      <c r="AS159" s="82"/>
      <c r="AT159" s="82"/>
      <c r="AU159" s="82"/>
      <c r="AV159" s="82"/>
      <c r="AW159" s="82"/>
      <c r="AX159" s="82"/>
      <c r="AY159" s="82"/>
      <c r="AZ159" s="82"/>
      <c r="BA159" s="82"/>
      <c r="BB159" s="82"/>
      <c r="BC159" s="82"/>
      <c r="BD159" s="82"/>
      <c r="BE159" s="82"/>
      <c r="BF159" s="82"/>
      <c r="BG159" s="82"/>
      <c r="BH159" s="82"/>
      <c r="BI159" s="82"/>
      <c r="BJ159" s="82"/>
      <c r="BK159" s="82"/>
      <c r="BL159" s="82"/>
      <c r="BM159" s="82"/>
      <c r="BN159" s="82"/>
      <c r="BO159" s="82"/>
      <c r="BP159" s="82"/>
      <c r="BQ159" s="82"/>
      <c r="BR159" s="82"/>
      <c r="BS159" s="82"/>
      <c r="BT159" s="82"/>
    </row>
    <row r="160" spans="2:72" s="81" customFormat="1">
      <c r="B160" s="2"/>
      <c r="C160" s="3"/>
      <c r="D160" s="4"/>
      <c r="E160" s="5"/>
      <c r="F160" s="4"/>
      <c r="G160" s="83"/>
      <c r="H160" s="4"/>
      <c r="U160" s="82"/>
      <c r="V160" s="85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82"/>
      <c r="AL160" s="82"/>
      <c r="AM160" s="82"/>
      <c r="AN160" s="82"/>
      <c r="AO160" s="82"/>
      <c r="AP160" s="82"/>
      <c r="AQ160" s="82"/>
      <c r="AR160" s="82"/>
      <c r="AS160" s="82"/>
      <c r="AT160" s="82"/>
      <c r="AU160" s="82"/>
      <c r="AV160" s="82"/>
      <c r="AW160" s="82"/>
      <c r="AX160" s="82"/>
      <c r="AY160" s="82"/>
      <c r="AZ160" s="82"/>
      <c r="BA160" s="82"/>
      <c r="BB160" s="82"/>
      <c r="BC160" s="82"/>
      <c r="BD160" s="82"/>
      <c r="BE160" s="82"/>
      <c r="BF160" s="82"/>
      <c r="BG160" s="82"/>
      <c r="BH160" s="82"/>
      <c r="BI160" s="82"/>
      <c r="BJ160" s="82"/>
      <c r="BK160" s="82"/>
      <c r="BL160" s="82"/>
      <c r="BM160" s="82"/>
      <c r="BN160" s="82"/>
      <c r="BO160" s="82"/>
      <c r="BP160" s="82"/>
      <c r="BQ160" s="82"/>
      <c r="BR160" s="82"/>
      <c r="BS160" s="82"/>
      <c r="BT160" s="82"/>
    </row>
    <row r="161" spans="2:72" s="81" customFormat="1">
      <c r="B161" s="2"/>
      <c r="C161" s="3"/>
      <c r="D161" s="4"/>
      <c r="E161" s="5"/>
      <c r="F161" s="4"/>
      <c r="G161" s="83"/>
      <c r="H161" s="4"/>
      <c r="U161" s="82"/>
      <c r="V161" s="85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82"/>
      <c r="AL161" s="82"/>
      <c r="AM161" s="82"/>
      <c r="AN161" s="82"/>
      <c r="AO161" s="82"/>
      <c r="AP161" s="82"/>
      <c r="AQ161" s="82"/>
      <c r="AR161" s="82"/>
      <c r="AS161" s="82"/>
      <c r="AT161" s="82"/>
      <c r="AU161" s="82"/>
      <c r="AV161" s="82"/>
      <c r="AW161" s="82"/>
      <c r="AX161" s="82"/>
      <c r="AY161" s="82"/>
      <c r="AZ161" s="82"/>
      <c r="BA161" s="82"/>
      <c r="BB161" s="82"/>
      <c r="BC161" s="82"/>
      <c r="BD161" s="82"/>
      <c r="BE161" s="82"/>
      <c r="BF161" s="82"/>
      <c r="BG161" s="82"/>
      <c r="BH161" s="82"/>
      <c r="BI161" s="82"/>
      <c r="BJ161" s="82"/>
      <c r="BK161" s="82"/>
      <c r="BL161" s="82"/>
      <c r="BM161" s="82"/>
      <c r="BN161" s="82"/>
      <c r="BO161" s="82"/>
      <c r="BP161" s="82"/>
      <c r="BQ161" s="82"/>
      <c r="BR161" s="82"/>
      <c r="BS161" s="82"/>
      <c r="BT161" s="82"/>
    </row>
    <row r="162" spans="2:72" s="81" customFormat="1">
      <c r="B162" s="2"/>
      <c r="C162" s="3"/>
      <c r="D162" s="4"/>
      <c r="E162" s="5"/>
      <c r="F162" s="4"/>
      <c r="G162" s="83"/>
      <c r="H162" s="4"/>
      <c r="U162" s="82"/>
      <c r="V162" s="85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82"/>
      <c r="AL162" s="82"/>
      <c r="AM162" s="82"/>
      <c r="AN162" s="82"/>
      <c r="AO162" s="82"/>
      <c r="AP162" s="82"/>
      <c r="AQ162" s="82"/>
      <c r="AR162" s="82"/>
      <c r="AS162" s="82"/>
      <c r="AT162" s="82"/>
      <c r="AU162" s="82"/>
      <c r="AV162" s="82"/>
      <c r="AW162" s="82"/>
      <c r="AX162" s="82"/>
      <c r="AY162" s="82"/>
      <c r="AZ162" s="82"/>
      <c r="BA162" s="82"/>
      <c r="BB162" s="82"/>
      <c r="BC162" s="82"/>
      <c r="BD162" s="82"/>
      <c r="BE162" s="82"/>
      <c r="BF162" s="82"/>
      <c r="BG162" s="82"/>
      <c r="BH162" s="82"/>
      <c r="BI162" s="82"/>
      <c r="BJ162" s="82"/>
      <c r="BK162" s="82"/>
      <c r="BL162" s="82"/>
      <c r="BM162" s="82"/>
      <c r="BN162" s="82"/>
      <c r="BO162" s="82"/>
      <c r="BP162" s="82"/>
      <c r="BQ162" s="82"/>
      <c r="BR162" s="82"/>
      <c r="BS162" s="82"/>
      <c r="BT162" s="82"/>
    </row>
    <row r="163" spans="2:72" s="81" customFormat="1">
      <c r="B163" s="2"/>
      <c r="C163" s="3"/>
      <c r="D163" s="4"/>
      <c r="E163" s="5"/>
      <c r="F163" s="4"/>
      <c r="G163" s="83"/>
      <c r="H163" s="4"/>
      <c r="U163" s="82"/>
      <c r="V163" s="85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82"/>
      <c r="AL163" s="82"/>
      <c r="AM163" s="82"/>
      <c r="AN163" s="82"/>
      <c r="AO163" s="82"/>
      <c r="AP163" s="82"/>
      <c r="AQ163" s="82"/>
      <c r="AR163" s="82"/>
      <c r="AS163" s="82"/>
      <c r="AT163" s="82"/>
      <c r="AU163" s="82"/>
      <c r="AV163" s="82"/>
      <c r="AW163" s="82"/>
      <c r="AX163" s="82"/>
      <c r="AY163" s="82"/>
      <c r="AZ163" s="82"/>
      <c r="BA163" s="82"/>
      <c r="BB163" s="82"/>
      <c r="BC163" s="82"/>
      <c r="BD163" s="82"/>
      <c r="BE163" s="82"/>
      <c r="BF163" s="82"/>
      <c r="BG163" s="82"/>
      <c r="BH163" s="82"/>
      <c r="BI163" s="82"/>
      <c r="BJ163" s="82"/>
      <c r="BK163" s="82"/>
      <c r="BL163" s="82"/>
      <c r="BM163" s="82"/>
      <c r="BN163" s="82"/>
      <c r="BO163" s="82"/>
      <c r="BP163" s="82"/>
      <c r="BQ163" s="82"/>
      <c r="BR163" s="82"/>
      <c r="BS163" s="82"/>
      <c r="BT163" s="82"/>
    </row>
    <row r="164" spans="2:72" s="81" customFormat="1">
      <c r="B164" s="2"/>
      <c r="C164" s="3"/>
      <c r="D164" s="4"/>
      <c r="E164" s="5"/>
      <c r="F164" s="4"/>
      <c r="G164" s="83"/>
      <c r="H164" s="4"/>
      <c r="U164" s="82"/>
      <c r="V164" s="85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82"/>
      <c r="AL164" s="82"/>
      <c r="AM164" s="82"/>
      <c r="AN164" s="82"/>
      <c r="AO164" s="82"/>
      <c r="AP164" s="82"/>
      <c r="AQ164" s="82"/>
      <c r="AR164" s="82"/>
      <c r="AS164" s="82"/>
      <c r="AT164" s="82"/>
      <c r="AU164" s="82"/>
      <c r="AV164" s="82"/>
      <c r="AW164" s="82"/>
      <c r="AX164" s="82"/>
      <c r="AY164" s="82"/>
      <c r="AZ164" s="82"/>
      <c r="BA164" s="82"/>
      <c r="BB164" s="82"/>
      <c r="BC164" s="82"/>
      <c r="BD164" s="82"/>
      <c r="BE164" s="82"/>
      <c r="BF164" s="82"/>
      <c r="BG164" s="82"/>
      <c r="BH164" s="82"/>
      <c r="BI164" s="82"/>
      <c r="BJ164" s="82"/>
      <c r="BK164" s="82"/>
      <c r="BL164" s="82"/>
      <c r="BM164" s="82"/>
      <c r="BN164" s="82"/>
      <c r="BO164" s="82"/>
      <c r="BP164" s="82"/>
      <c r="BQ164" s="82"/>
      <c r="BR164" s="82"/>
      <c r="BS164" s="82"/>
      <c r="BT164" s="82"/>
    </row>
    <row r="165" spans="2:72" s="81" customFormat="1">
      <c r="B165" s="2"/>
      <c r="C165" s="3"/>
      <c r="D165" s="4"/>
      <c r="E165" s="5"/>
      <c r="F165" s="4"/>
      <c r="G165" s="83"/>
      <c r="H165" s="4"/>
      <c r="U165" s="82"/>
      <c r="V165" s="85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82"/>
      <c r="AL165" s="82"/>
      <c r="AM165" s="82"/>
      <c r="AN165" s="82"/>
      <c r="AO165" s="82"/>
      <c r="AP165" s="82"/>
      <c r="AQ165" s="82"/>
      <c r="AR165" s="82"/>
      <c r="AS165" s="82"/>
      <c r="AT165" s="82"/>
      <c r="AU165" s="82"/>
      <c r="AV165" s="82"/>
      <c r="AW165" s="82"/>
      <c r="AX165" s="82"/>
      <c r="AY165" s="82"/>
      <c r="AZ165" s="82"/>
      <c r="BA165" s="82"/>
      <c r="BB165" s="82"/>
      <c r="BC165" s="82"/>
      <c r="BD165" s="82"/>
      <c r="BE165" s="82"/>
      <c r="BF165" s="82"/>
      <c r="BG165" s="82"/>
      <c r="BH165" s="82"/>
      <c r="BI165" s="82"/>
      <c r="BJ165" s="82"/>
      <c r="BK165" s="82"/>
      <c r="BL165" s="82"/>
      <c r="BM165" s="82"/>
      <c r="BN165" s="82"/>
      <c r="BO165" s="82"/>
      <c r="BP165" s="82"/>
      <c r="BQ165" s="82"/>
      <c r="BR165" s="82"/>
      <c r="BS165" s="82"/>
      <c r="BT165" s="82"/>
    </row>
    <row r="166" spans="2:72" s="81" customFormat="1">
      <c r="B166" s="2"/>
      <c r="C166" s="3"/>
      <c r="D166" s="4"/>
      <c r="E166" s="5"/>
      <c r="F166" s="4"/>
      <c r="G166" s="83"/>
      <c r="H166" s="4"/>
      <c r="U166" s="82"/>
      <c r="V166" s="85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82"/>
      <c r="AL166" s="82"/>
      <c r="AM166" s="82"/>
      <c r="AN166" s="82"/>
      <c r="AO166" s="82"/>
      <c r="AP166" s="82"/>
      <c r="AQ166" s="82"/>
      <c r="AR166" s="82"/>
      <c r="AS166" s="82"/>
      <c r="AT166" s="82"/>
      <c r="AU166" s="82"/>
      <c r="AV166" s="82"/>
      <c r="AW166" s="82"/>
      <c r="AX166" s="82"/>
      <c r="AY166" s="82"/>
      <c r="AZ166" s="82"/>
      <c r="BA166" s="82"/>
      <c r="BB166" s="82"/>
      <c r="BC166" s="82"/>
      <c r="BD166" s="82"/>
      <c r="BE166" s="82"/>
      <c r="BF166" s="82"/>
      <c r="BG166" s="82"/>
      <c r="BH166" s="82"/>
      <c r="BI166" s="82"/>
      <c r="BJ166" s="82"/>
      <c r="BK166" s="82"/>
      <c r="BL166" s="82"/>
      <c r="BM166" s="82"/>
      <c r="BN166" s="82"/>
      <c r="BO166" s="82"/>
      <c r="BP166" s="82"/>
      <c r="BQ166" s="82"/>
      <c r="BR166" s="82"/>
      <c r="BS166" s="82"/>
      <c r="BT166" s="82"/>
    </row>
    <row r="167" spans="2:72" s="81" customFormat="1">
      <c r="B167" s="2"/>
      <c r="C167" s="3"/>
      <c r="D167" s="4"/>
      <c r="E167" s="5"/>
      <c r="F167" s="4"/>
      <c r="G167" s="83"/>
      <c r="H167" s="4"/>
      <c r="U167" s="82"/>
      <c r="V167" s="85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82"/>
      <c r="AL167" s="82"/>
      <c r="AM167" s="82"/>
      <c r="AN167" s="82"/>
      <c r="AO167" s="82"/>
      <c r="AP167" s="82"/>
      <c r="AQ167" s="82"/>
      <c r="AR167" s="82"/>
      <c r="AS167" s="82"/>
      <c r="AT167" s="82"/>
      <c r="AU167" s="82"/>
      <c r="AV167" s="82"/>
      <c r="AW167" s="82"/>
      <c r="AX167" s="82"/>
      <c r="AY167" s="82"/>
      <c r="AZ167" s="82"/>
      <c r="BA167" s="82"/>
      <c r="BB167" s="82"/>
      <c r="BC167" s="82"/>
      <c r="BD167" s="82"/>
      <c r="BE167" s="82"/>
      <c r="BF167" s="82"/>
      <c r="BG167" s="82"/>
      <c r="BH167" s="82"/>
      <c r="BI167" s="82"/>
      <c r="BJ167" s="82"/>
      <c r="BK167" s="82"/>
      <c r="BL167" s="82"/>
      <c r="BM167" s="82"/>
      <c r="BN167" s="82"/>
      <c r="BO167" s="82"/>
      <c r="BP167" s="82"/>
      <c r="BQ167" s="82"/>
      <c r="BR167" s="82"/>
      <c r="BS167" s="82"/>
      <c r="BT167" s="82"/>
    </row>
    <row r="168" spans="2:72" s="81" customFormat="1">
      <c r="B168" s="2"/>
      <c r="C168" s="3"/>
      <c r="D168" s="4"/>
      <c r="E168" s="5"/>
      <c r="F168" s="4"/>
      <c r="G168" s="83"/>
      <c r="H168" s="4"/>
      <c r="U168" s="82"/>
      <c r="V168" s="85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82"/>
      <c r="AL168" s="82"/>
      <c r="AM168" s="82"/>
      <c r="AN168" s="82"/>
      <c r="AO168" s="82"/>
      <c r="AP168" s="82"/>
      <c r="AQ168" s="82"/>
      <c r="AR168" s="82"/>
      <c r="AS168" s="82"/>
      <c r="AT168" s="82"/>
      <c r="AU168" s="82"/>
      <c r="AV168" s="82"/>
      <c r="AW168" s="82"/>
      <c r="AX168" s="82"/>
      <c r="AY168" s="82"/>
      <c r="AZ168" s="82"/>
      <c r="BA168" s="82"/>
      <c r="BB168" s="82"/>
      <c r="BC168" s="82"/>
      <c r="BD168" s="82"/>
      <c r="BE168" s="82"/>
      <c r="BF168" s="82"/>
      <c r="BG168" s="82"/>
      <c r="BH168" s="82"/>
      <c r="BI168" s="82"/>
      <c r="BJ168" s="82"/>
      <c r="BK168" s="82"/>
      <c r="BL168" s="82"/>
      <c r="BM168" s="82"/>
      <c r="BN168" s="82"/>
      <c r="BO168" s="82"/>
      <c r="BP168" s="82"/>
      <c r="BQ168" s="82"/>
      <c r="BR168" s="82"/>
      <c r="BS168" s="82"/>
      <c r="BT168" s="82"/>
    </row>
    <row r="169" spans="2:72" s="81" customFormat="1">
      <c r="B169" s="2"/>
      <c r="C169" s="3"/>
      <c r="D169" s="4"/>
      <c r="E169" s="5"/>
      <c r="F169" s="4"/>
      <c r="G169" s="83"/>
      <c r="H169" s="4"/>
      <c r="U169" s="82"/>
      <c r="V169" s="85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82"/>
      <c r="AL169" s="82"/>
      <c r="AM169" s="82"/>
      <c r="AN169" s="82"/>
      <c r="AO169" s="82"/>
      <c r="AP169" s="82"/>
      <c r="AQ169" s="82"/>
      <c r="AR169" s="82"/>
      <c r="AS169" s="82"/>
      <c r="AT169" s="82"/>
      <c r="AU169" s="82"/>
      <c r="AV169" s="82"/>
      <c r="AW169" s="82"/>
      <c r="AX169" s="82"/>
      <c r="AY169" s="82"/>
      <c r="AZ169" s="82"/>
      <c r="BA169" s="82"/>
      <c r="BB169" s="82"/>
      <c r="BC169" s="82"/>
      <c r="BD169" s="82"/>
      <c r="BE169" s="82"/>
      <c r="BF169" s="82"/>
      <c r="BG169" s="82"/>
      <c r="BH169" s="82"/>
      <c r="BI169" s="82"/>
      <c r="BJ169" s="82"/>
      <c r="BK169" s="82"/>
      <c r="BL169" s="82"/>
      <c r="BM169" s="82"/>
      <c r="BN169" s="82"/>
      <c r="BO169" s="82"/>
      <c r="BP169" s="82"/>
      <c r="BQ169" s="82"/>
      <c r="BR169" s="82"/>
      <c r="BS169" s="82"/>
      <c r="BT169" s="82"/>
    </row>
    <row r="170" spans="2:72" s="81" customFormat="1">
      <c r="B170" s="2"/>
      <c r="C170" s="3"/>
      <c r="D170" s="4"/>
      <c r="E170" s="5"/>
      <c r="F170" s="4"/>
      <c r="G170" s="83"/>
      <c r="H170" s="4"/>
      <c r="U170" s="82"/>
      <c r="V170" s="85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82"/>
      <c r="AL170" s="82"/>
      <c r="AM170" s="82"/>
      <c r="AN170" s="82"/>
      <c r="AO170" s="82"/>
      <c r="AP170" s="82"/>
      <c r="AQ170" s="82"/>
      <c r="AR170" s="82"/>
      <c r="AS170" s="82"/>
      <c r="AT170" s="82"/>
      <c r="AU170" s="82"/>
      <c r="AV170" s="82"/>
      <c r="AW170" s="82"/>
      <c r="AX170" s="82"/>
      <c r="AY170" s="82"/>
      <c r="AZ170" s="82"/>
      <c r="BA170" s="82"/>
      <c r="BB170" s="82"/>
      <c r="BC170" s="82"/>
      <c r="BD170" s="82"/>
      <c r="BE170" s="82"/>
      <c r="BF170" s="82"/>
      <c r="BG170" s="82"/>
      <c r="BH170" s="82"/>
      <c r="BI170" s="82"/>
      <c r="BJ170" s="82"/>
      <c r="BK170" s="82"/>
      <c r="BL170" s="82"/>
      <c r="BM170" s="82"/>
      <c r="BN170" s="82"/>
      <c r="BO170" s="82"/>
      <c r="BP170" s="82"/>
      <c r="BQ170" s="82"/>
      <c r="BR170" s="82"/>
      <c r="BS170" s="82"/>
      <c r="BT170" s="82"/>
    </row>
    <row r="171" spans="2:72" s="81" customFormat="1">
      <c r="B171" s="2"/>
      <c r="C171" s="3"/>
      <c r="D171" s="4"/>
      <c r="E171" s="5"/>
      <c r="F171" s="4"/>
      <c r="G171" s="83"/>
      <c r="H171" s="4"/>
      <c r="U171" s="82"/>
      <c r="V171" s="85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82"/>
      <c r="AL171" s="82"/>
      <c r="AM171" s="82"/>
      <c r="AN171" s="82"/>
      <c r="AO171" s="82"/>
      <c r="AP171" s="82"/>
      <c r="AQ171" s="82"/>
      <c r="AR171" s="82"/>
      <c r="AS171" s="82"/>
      <c r="AT171" s="82"/>
      <c r="AU171" s="82"/>
      <c r="AV171" s="82"/>
      <c r="AW171" s="82"/>
      <c r="AX171" s="82"/>
      <c r="AY171" s="82"/>
      <c r="AZ171" s="82"/>
      <c r="BA171" s="82"/>
      <c r="BB171" s="82"/>
      <c r="BC171" s="82"/>
      <c r="BD171" s="82"/>
      <c r="BE171" s="82"/>
      <c r="BF171" s="82"/>
      <c r="BG171" s="82"/>
      <c r="BH171" s="82"/>
      <c r="BI171" s="82"/>
      <c r="BJ171" s="82"/>
      <c r="BK171" s="82"/>
      <c r="BL171" s="82"/>
      <c r="BM171" s="82"/>
      <c r="BN171" s="82"/>
      <c r="BO171" s="82"/>
      <c r="BP171" s="82"/>
      <c r="BQ171" s="82"/>
      <c r="BR171" s="82"/>
      <c r="BS171" s="82"/>
      <c r="BT171" s="82"/>
    </row>
  </sheetData>
  <sheetProtection password="DE59" sheet="1" objects="1" scenarios="1" selectLockedCells="1"/>
  <customSheetViews>
    <customSheetView guid="{14C97035-2DF4-486A-8E7A-7181D166751E}" scale="70" fitToPage="1" hiddenColumns="1" topLeftCell="K19">
      <selection activeCell="J14" sqref="J14"/>
      <pageMargins left="0.19685039370078741" right="0.19685039370078741" top="0.19685039370078741" bottom="0.19685039370078741" header="0" footer="0"/>
      <printOptions horizontalCentered="1" verticalCentered="1"/>
      <pageSetup paperSize="8" scale="24" orientation="landscape" r:id="rId1"/>
    </customSheetView>
  </customSheetViews>
  <mergeCells count="61">
    <mergeCell ref="G70:G71"/>
    <mergeCell ref="G72:G73"/>
    <mergeCell ref="G42:G43"/>
    <mergeCell ref="G44:G45"/>
    <mergeCell ref="G68:G69"/>
    <mergeCell ref="G62:G63"/>
    <mergeCell ref="G60:G61"/>
    <mergeCell ref="G54:G55"/>
    <mergeCell ref="G58:G59"/>
    <mergeCell ref="G56:G57"/>
    <mergeCell ref="G66:G67"/>
    <mergeCell ref="G64:G65"/>
    <mergeCell ref="G10:G14"/>
    <mergeCell ref="I10:T10"/>
    <mergeCell ref="G16:G17"/>
    <mergeCell ref="G18:G19"/>
    <mergeCell ref="G20:G21"/>
    <mergeCell ref="B4:T4"/>
    <mergeCell ref="B5:T5"/>
    <mergeCell ref="B6:T6"/>
    <mergeCell ref="B7:T7"/>
    <mergeCell ref="B8:T8"/>
    <mergeCell ref="B125:C125"/>
    <mergeCell ref="G74:G75"/>
    <mergeCell ref="G84:G85"/>
    <mergeCell ref="G114:G115"/>
    <mergeCell ref="G118:G119"/>
    <mergeCell ref="G106:G107"/>
    <mergeCell ref="G90:G91"/>
    <mergeCell ref="G100:G101"/>
    <mergeCell ref="G108:G109"/>
    <mergeCell ref="G112:G113"/>
    <mergeCell ref="G116:G117"/>
    <mergeCell ref="B121:C121"/>
    <mergeCell ref="G82:G83"/>
    <mergeCell ref="G80:G81"/>
    <mergeCell ref="G76:G77"/>
    <mergeCell ref="G78:G79"/>
    <mergeCell ref="G22:G23"/>
    <mergeCell ref="G38:G39"/>
    <mergeCell ref="G48:G49"/>
    <mergeCell ref="G46:G47"/>
    <mergeCell ref="G52:G53"/>
    <mergeCell ref="G40:G41"/>
    <mergeCell ref="G32:G33"/>
    <mergeCell ref="G30:G31"/>
    <mergeCell ref="G24:G25"/>
    <mergeCell ref="G34:G35"/>
    <mergeCell ref="G50:G51"/>
    <mergeCell ref="G26:G27"/>
    <mergeCell ref="G36:G37"/>
    <mergeCell ref="G28:G29"/>
    <mergeCell ref="G102:G103"/>
    <mergeCell ref="G104:G105"/>
    <mergeCell ref="G110:G111"/>
    <mergeCell ref="G86:G87"/>
    <mergeCell ref="G92:G93"/>
    <mergeCell ref="G94:G95"/>
    <mergeCell ref="G88:G89"/>
    <mergeCell ref="G98:G99"/>
    <mergeCell ref="G96:G97"/>
  </mergeCells>
  <conditionalFormatting sqref="I14:T14">
    <cfRule type="cellIs" dxfId="595" priority="1848" operator="notEqual">
      <formula>0</formula>
    </cfRule>
    <cfRule type="cellIs" dxfId="594" priority="1849" operator="notEqual">
      <formula>0</formula>
    </cfRule>
    <cfRule type="cellIs" dxfId="593" priority="1850" operator="equal">
      <formula>0</formula>
    </cfRule>
  </conditionalFormatting>
  <conditionalFormatting sqref="I72:N72 I50:N50 I36:N36 I42:N42 I32:N32 I18:N18 I16:N16 I118:N118 I114:N114 R16:T16 R18:T18 R32:T32 R42:T42 R36:T36 R50:T50 R72:T72 R114:T114 I26 I88 I106">
    <cfRule type="cellIs" dxfId="592" priority="1847" stopIfTrue="1" operator="notEqual">
      <formula>0</formula>
    </cfRule>
  </conditionalFormatting>
  <conditionalFormatting sqref="I118:N118 I16:N18 I21:N21 I114:N115 R32:T33 R21:T21 R16:T18 S34:T34 R35:T36 I32:N36 I27:N27 I107:N107 R107:T107 R114:T117 R24:T25 I40:N42 R40:T42 R50:T50 I50:N50 I70:N72 R70:T72 R84:T85 I84:N85 I89:N89 R89:T89 R44:T45 I44:N45 R74:T75 I74:N75 I19:T20 I37:T37 I43:T43 I51:T51 I73:T73 I119:T119 I91:T91 I109:T109 R27:T27 I26 R29:T29 I29:N29 I28 I88 I106">
    <cfRule type="cellIs" dxfId="591" priority="1845" operator="equal">
      <formula>0</formula>
    </cfRule>
    <cfRule type="containsErrors" dxfId="590" priority="1846">
      <formula>ISERROR(I16)</formula>
    </cfRule>
  </conditionalFormatting>
  <conditionalFormatting sqref="I40:N40 I44:N44 I118:N118 I34:N34 I84:N84 R84:T84 R74:T74 R70:T70 S34:T34 R44:T44 R40:T40 R24:T24 I28 I74:N74 R116:T116 I70:N70 I88 I106 I20:T20">
    <cfRule type="cellIs" dxfId="589" priority="1844" stopIfTrue="1" operator="notEqual">
      <formula>0</formula>
    </cfRule>
  </conditionalFormatting>
  <conditionalFormatting sqref="G16:G21 G118:G119 G26:G29 G32:G37 G106:G107 G114:G115 G40:G45 G50:G51 G70:G75 G84:G85 G88:G89">
    <cfRule type="containsErrors" dxfId="588" priority="1839">
      <formula>ISERROR(G16)</formula>
    </cfRule>
    <cfRule type="cellIs" dxfId="587" priority="1840" operator="greaterThan">
      <formula>100%</formula>
    </cfRule>
    <cfRule type="cellIs" dxfId="586" priority="1841" operator="equal">
      <formula>100%</formula>
    </cfRule>
    <cfRule type="cellIs" dxfId="585" priority="1842" operator="between">
      <formula>1%</formula>
      <formula>99%</formula>
    </cfRule>
    <cfRule type="cellIs" priority="1843" operator="equal">
      <formula>0%</formula>
    </cfRule>
  </conditionalFormatting>
  <conditionalFormatting sqref="I28">
    <cfRule type="cellIs" dxfId="584" priority="1303" stopIfTrue="1" operator="notEqual">
      <formula>0</formula>
    </cfRule>
  </conditionalFormatting>
  <conditionalFormatting sqref="I88">
    <cfRule type="cellIs" dxfId="583" priority="1302" stopIfTrue="1" operator="notEqual">
      <formula>0</formula>
    </cfRule>
  </conditionalFormatting>
  <conditionalFormatting sqref="I106 I118:N118">
    <cfRule type="cellIs" dxfId="582" priority="1300" stopIfTrue="1" operator="notEqual">
      <formula>0</formula>
    </cfRule>
  </conditionalFormatting>
  <conditionalFormatting sqref="I24:N25">
    <cfRule type="cellIs" dxfId="581" priority="1223" operator="equal">
      <formula>0</formula>
    </cfRule>
    <cfRule type="containsErrors" dxfId="580" priority="1224">
      <formula>ISERROR(I24)</formula>
    </cfRule>
  </conditionalFormatting>
  <conditionalFormatting sqref="I24:N24">
    <cfRule type="cellIs" dxfId="579" priority="1222" stopIfTrue="1" operator="notEqual">
      <formula>0</formula>
    </cfRule>
  </conditionalFormatting>
  <conditionalFormatting sqref="G24:G25">
    <cfRule type="containsErrors" dxfId="578" priority="1217">
      <formula>ISERROR(G24)</formula>
    </cfRule>
    <cfRule type="cellIs" dxfId="577" priority="1218" operator="greaterThan">
      <formula>100%</formula>
    </cfRule>
    <cfRule type="cellIs" dxfId="576" priority="1219" operator="equal">
      <formula>100%</formula>
    </cfRule>
    <cfRule type="cellIs" dxfId="575" priority="1220" operator="between">
      <formula>1%</formula>
      <formula>99%</formula>
    </cfRule>
    <cfRule type="cellIs" priority="1221" operator="equal">
      <formula>0%</formula>
    </cfRule>
  </conditionalFormatting>
  <conditionalFormatting sqref="I114">
    <cfRule type="cellIs" dxfId="574" priority="1200" stopIfTrue="1" operator="notEqual">
      <formula>0</formula>
    </cfRule>
  </conditionalFormatting>
  <conditionalFormatting sqref="I114">
    <cfRule type="cellIs" dxfId="573" priority="1199" stopIfTrue="1" operator="notEqual">
      <formula>0</formula>
    </cfRule>
  </conditionalFormatting>
  <conditionalFormatting sqref="I116:N117">
    <cfRule type="cellIs" dxfId="572" priority="1169" operator="equal">
      <formula>0</formula>
    </cfRule>
    <cfRule type="containsErrors" dxfId="571" priority="1170">
      <formula>ISERROR(I116)</formula>
    </cfRule>
  </conditionalFormatting>
  <conditionalFormatting sqref="I116:N116">
    <cfRule type="cellIs" dxfId="570" priority="1168" stopIfTrue="1" operator="notEqual">
      <formula>0</formula>
    </cfRule>
  </conditionalFormatting>
  <conditionalFormatting sqref="G116:G117">
    <cfRule type="containsErrors" dxfId="569" priority="1163">
      <formula>ISERROR(G116)</formula>
    </cfRule>
    <cfRule type="cellIs" dxfId="568" priority="1164" operator="greaterThan">
      <formula>100%</formula>
    </cfRule>
    <cfRule type="cellIs" dxfId="567" priority="1165" operator="equal">
      <formula>100%</formula>
    </cfRule>
    <cfRule type="cellIs" dxfId="566" priority="1166" operator="between">
      <formula>1%</formula>
      <formula>99%</formula>
    </cfRule>
    <cfRule type="cellIs" priority="1167" operator="equal">
      <formula>0%</formula>
    </cfRule>
  </conditionalFormatting>
  <conditionalFormatting sqref="J114">
    <cfRule type="cellIs" dxfId="565" priority="1156" stopIfTrue="1" operator="notEqual">
      <formula>0</formula>
    </cfRule>
  </conditionalFormatting>
  <conditionalFormatting sqref="J114">
    <cfRule type="cellIs" dxfId="564" priority="1155" stopIfTrue="1" operator="notEqual">
      <formula>0</formula>
    </cfRule>
  </conditionalFormatting>
  <conditionalFormatting sqref="K114">
    <cfRule type="cellIs" dxfId="563" priority="1154" stopIfTrue="1" operator="notEqual">
      <formula>0</formula>
    </cfRule>
  </conditionalFormatting>
  <conditionalFormatting sqref="K114">
    <cfRule type="cellIs" dxfId="562" priority="1153" stopIfTrue="1" operator="notEqual">
      <formula>0</formula>
    </cfRule>
  </conditionalFormatting>
  <conditionalFormatting sqref="L114">
    <cfRule type="cellIs" dxfId="561" priority="1152" stopIfTrue="1" operator="notEqual">
      <formula>0</formula>
    </cfRule>
  </conditionalFormatting>
  <conditionalFormatting sqref="L114">
    <cfRule type="cellIs" dxfId="560" priority="1151" stopIfTrue="1" operator="notEqual">
      <formula>0</formula>
    </cfRule>
  </conditionalFormatting>
  <conditionalFormatting sqref="M114">
    <cfRule type="cellIs" dxfId="559" priority="1150" stopIfTrue="1" operator="notEqual">
      <formula>0</formula>
    </cfRule>
  </conditionalFormatting>
  <conditionalFormatting sqref="M114">
    <cfRule type="cellIs" dxfId="558" priority="1149" stopIfTrue="1" operator="notEqual">
      <formula>0</formula>
    </cfRule>
  </conditionalFormatting>
  <conditionalFormatting sqref="N114">
    <cfRule type="cellIs" dxfId="557" priority="1148" stopIfTrue="1" operator="notEqual">
      <formula>0</formula>
    </cfRule>
  </conditionalFormatting>
  <conditionalFormatting sqref="N114">
    <cfRule type="cellIs" dxfId="556" priority="1147" stopIfTrue="1" operator="notEqual">
      <formula>0</formula>
    </cfRule>
  </conditionalFormatting>
  <conditionalFormatting sqref="R114">
    <cfRule type="cellIs" dxfId="555" priority="1110" stopIfTrue="1" operator="notEqual">
      <formula>0</formula>
    </cfRule>
  </conditionalFormatting>
  <conditionalFormatting sqref="R114">
    <cfRule type="cellIs" dxfId="554" priority="1109" stopIfTrue="1" operator="notEqual">
      <formula>0</formula>
    </cfRule>
  </conditionalFormatting>
  <conditionalFormatting sqref="S114">
    <cfRule type="cellIs" dxfId="553" priority="1096" stopIfTrue="1" operator="notEqual">
      <formula>0</formula>
    </cfRule>
  </conditionalFormatting>
  <conditionalFormatting sqref="S114">
    <cfRule type="cellIs" dxfId="552" priority="1095" stopIfTrue="1" operator="notEqual">
      <formula>0</formula>
    </cfRule>
  </conditionalFormatting>
  <conditionalFormatting sqref="T114">
    <cfRule type="cellIs" dxfId="551" priority="1094" stopIfTrue="1" operator="notEqual">
      <formula>0</formula>
    </cfRule>
  </conditionalFormatting>
  <conditionalFormatting sqref="T114">
    <cfRule type="cellIs" dxfId="550" priority="1093" stopIfTrue="1" operator="notEqual">
      <formula>0</formula>
    </cfRule>
  </conditionalFormatting>
  <conditionalFormatting sqref="R118">
    <cfRule type="cellIs" dxfId="549" priority="996" stopIfTrue="1" operator="notEqual">
      <formula>0</formula>
    </cfRule>
  </conditionalFormatting>
  <conditionalFormatting sqref="R118">
    <cfRule type="cellIs" dxfId="548" priority="994" operator="equal">
      <formula>0</formula>
    </cfRule>
    <cfRule type="containsErrors" dxfId="547" priority="995">
      <formula>ISERROR(R118)</formula>
    </cfRule>
  </conditionalFormatting>
  <conditionalFormatting sqref="R118">
    <cfRule type="cellIs" dxfId="546" priority="993" stopIfTrue="1" operator="notEqual">
      <formula>0</formula>
    </cfRule>
  </conditionalFormatting>
  <conditionalFormatting sqref="R118">
    <cfRule type="cellIs" dxfId="545" priority="992" stopIfTrue="1" operator="notEqual">
      <formula>0</formula>
    </cfRule>
  </conditionalFormatting>
  <conditionalFormatting sqref="S118">
    <cfRule type="cellIs" dxfId="544" priority="991" stopIfTrue="1" operator="notEqual">
      <formula>0</formula>
    </cfRule>
  </conditionalFormatting>
  <conditionalFormatting sqref="S118">
    <cfRule type="cellIs" dxfId="543" priority="989" operator="equal">
      <formula>0</formula>
    </cfRule>
    <cfRule type="containsErrors" dxfId="542" priority="990">
      <formula>ISERROR(S118)</formula>
    </cfRule>
  </conditionalFormatting>
  <conditionalFormatting sqref="S118">
    <cfRule type="cellIs" dxfId="541" priority="988" stopIfTrue="1" operator="notEqual">
      <formula>0</formula>
    </cfRule>
  </conditionalFormatting>
  <conditionalFormatting sqref="S118">
    <cfRule type="cellIs" dxfId="540" priority="987" stopIfTrue="1" operator="notEqual">
      <formula>0</formula>
    </cfRule>
  </conditionalFormatting>
  <conditionalFormatting sqref="T118">
    <cfRule type="cellIs" dxfId="539" priority="986" stopIfTrue="1" operator="notEqual">
      <formula>0</formula>
    </cfRule>
  </conditionalFormatting>
  <conditionalFormatting sqref="T118">
    <cfRule type="cellIs" dxfId="538" priority="984" operator="equal">
      <formula>0</formula>
    </cfRule>
    <cfRule type="containsErrors" dxfId="537" priority="985">
      <formula>ISERROR(T118)</formula>
    </cfRule>
  </conditionalFormatting>
  <conditionalFormatting sqref="T118">
    <cfRule type="cellIs" dxfId="536" priority="983" stopIfTrue="1" operator="notEqual">
      <formula>0</formula>
    </cfRule>
  </conditionalFormatting>
  <conditionalFormatting sqref="T118">
    <cfRule type="cellIs" dxfId="535" priority="982" stopIfTrue="1" operator="notEqual">
      <formula>0</formula>
    </cfRule>
  </conditionalFormatting>
  <conditionalFormatting sqref="R31:T31 I31:N31 I30">
    <cfRule type="cellIs" dxfId="534" priority="979" operator="equal">
      <formula>0</formula>
    </cfRule>
    <cfRule type="containsErrors" dxfId="533" priority="980">
      <formula>ISERROR(I30)</formula>
    </cfRule>
  </conditionalFormatting>
  <conditionalFormatting sqref="I30">
    <cfRule type="cellIs" dxfId="532" priority="978" stopIfTrue="1" operator="notEqual">
      <formula>0</formula>
    </cfRule>
  </conditionalFormatting>
  <conditionalFormatting sqref="G30:G31">
    <cfRule type="containsErrors" dxfId="531" priority="973">
      <formula>ISERROR(G30)</formula>
    </cfRule>
    <cfRule type="cellIs" dxfId="530" priority="974" operator="greaterThan">
      <formula>100%</formula>
    </cfRule>
    <cfRule type="cellIs" dxfId="529" priority="975" operator="equal">
      <formula>100%</formula>
    </cfRule>
    <cfRule type="cellIs" dxfId="528" priority="976" operator="between">
      <formula>1%</formula>
      <formula>99%</formula>
    </cfRule>
    <cfRule type="cellIs" priority="977" operator="equal">
      <formula>0%</formula>
    </cfRule>
  </conditionalFormatting>
  <conditionalFormatting sqref="I30">
    <cfRule type="cellIs" dxfId="527" priority="972" stopIfTrue="1" operator="notEqual">
      <formula>0</formula>
    </cfRule>
  </conditionalFormatting>
  <conditionalFormatting sqref="Q16 Q18 Q32 Q42 Q36 Q50 Q72 Q114">
    <cfRule type="cellIs" dxfId="526" priority="930" stopIfTrue="1" operator="notEqual">
      <formula>0</formula>
    </cfRule>
  </conditionalFormatting>
  <conditionalFormatting sqref="Q32:Q33 Q16:Q18 Q35:Q36 Q21 Q107 Q114:Q117 Q24:Q25 Q40:Q42 Q50 Q70:Q72 Q84:Q85 Q89 Q44:Q45 Q74:Q75 Q27 Q29">
    <cfRule type="cellIs" dxfId="525" priority="928" operator="equal">
      <formula>0</formula>
    </cfRule>
    <cfRule type="containsErrors" dxfId="524" priority="929">
      <formula>ISERROR(Q16)</formula>
    </cfRule>
  </conditionalFormatting>
  <conditionalFormatting sqref="Q84 Q74 Q70 Q44 Q40 Q24 Q116">
    <cfRule type="cellIs" dxfId="523" priority="927" stopIfTrue="1" operator="notEqual">
      <formula>0</formula>
    </cfRule>
  </conditionalFormatting>
  <conditionalFormatting sqref="Q114">
    <cfRule type="cellIs" dxfId="522" priority="926" stopIfTrue="1" operator="notEqual">
      <formula>0</formula>
    </cfRule>
  </conditionalFormatting>
  <conditionalFormatting sqref="Q114">
    <cfRule type="cellIs" dxfId="521" priority="925" stopIfTrue="1" operator="notEqual">
      <formula>0</formula>
    </cfRule>
  </conditionalFormatting>
  <conditionalFormatting sqref="Q118">
    <cfRule type="cellIs" dxfId="520" priority="924" stopIfTrue="1" operator="notEqual">
      <formula>0</formula>
    </cfRule>
  </conditionalFormatting>
  <conditionalFormatting sqref="Q118">
    <cfRule type="cellIs" dxfId="519" priority="922" operator="equal">
      <formula>0</formula>
    </cfRule>
    <cfRule type="containsErrors" dxfId="518" priority="923">
      <formula>ISERROR(Q118)</formula>
    </cfRule>
  </conditionalFormatting>
  <conditionalFormatting sqref="Q118">
    <cfRule type="cellIs" dxfId="517" priority="921" stopIfTrue="1" operator="notEqual">
      <formula>0</formula>
    </cfRule>
  </conditionalFormatting>
  <conditionalFormatting sqref="Q118">
    <cfRule type="cellIs" dxfId="516" priority="920" stopIfTrue="1" operator="notEqual">
      <formula>0</formula>
    </cfRule>
  </conditionalFormatting>
  <conditionalFormatting sqref="Q31">
    <cfRule type="cellIs" dxfId="515" priority="917" operator="equal">
      <formula>0</formula>
    </cfRule>
    <cfRule type="containsErrors" dxfId="514" priority="918">
      <formula>ISERROR(Q31)</formula>
    </cfRule>
  </conditionalFormatting>
  <conditionalFormatting sqref="P16 P18 P32 P42 P36 P50 P72 P114">
    <cfRule type="cellIs" dxfId="513" priority="912" stopIfTrue="1" operator="notEqual">
      <formula>0</formula>
    </cfRule>
  </conditionalFormatting>
  <conditionalFormatting sqref="P32:P33 P16:P18 P35:P36 P21 P107 P114:P117 P24:P25 P40:P42 P50 P70:P72 P84:P85 P89 P44:P45 P74:P75 P27 P29">
    <cfRule type="cellIs" dxfId="512" priority="910" operator="equal">
      <formula>0</formula>
    </cfRule>
    <cfRule type="containsErrors" dxfId="511" priority="911">
      <formula>ISERROR(P16)</formula>
    </cfRule>
  </conditionalFormatting>
  <conditionalFormatting sqref="P84 P74 P70 P44 P40 P24 P116">
    <cfRule type="cellIs" dxfId="510" priority="909" stopIfTrue="1" operator="notEqual">
      <formula>0</formula>
    </cfRule>
  </conditionalFormatting>
  <conditionalFormatting sqref="P114">
    <cfRule type="cellIs" dxfId="509" priority="908" stopIfTrue="1" operator="notEqual">
      <formula>0</formula>
    </cfRule>
  </conditionalFormatting>
  <conditionalFormatting sqref="P114">
    <cfRule type="cellIs" dxfId="508" priority="907" stopIfTrue="1" operator="notEqual">
      <formula>0</formula>
    </cfRule>
  </conditionalFormatting>
  <conditionalFormatting sqref="P118">
    <cfRule type="cellIs" dxfId="507" priority="906" stopIfTrue="1" operator="notEqual">
      <formula>0</formula>
    </cfRule>
  </conditionalFormatting>
  <conditionalFormatting sqref="P118">
    <cfRule type="cellIs" dxfId="506" priority="904" operator="equal">
      <formula>0</formula>
    </cfRule>
    <cfRule type="containsErrors" dxfId="505" priority="905">
      <formula>ISERROR(P118)</formula>
    </cfRule>
  </conditionalFormatting>
  <conditionalFormatting sqref="P118">
    <cfRule type="cellIs" dxfId="504" priority="903" stopIfTrue="1" operator="notEqual">
      <formula>0</formula>
    </cfRule>
  </conditionalFormatting>
  <conditionalFormatting sqref="P118">
    <cfRule type="cellIs" dxfId="503" priority="902" stopIfTrue="1" operator="notEqual">
      <formula>0</formula>
    </cfRule>
  </conditionalFormatting>
  <conditionalFormatting sqref="P31">
    <cfRule type="cellIs" dxfId="502" priority="899" operator="equal">
      <formula>0</formula>
    </cfRule>
    <cfRule type="containsErrors" dxfId="501" priority="900">
      <formula>ISERROR(P31)</formula>
    </cfRule>
  </conditionalFormatting>
  <conditionalFormatting sqref="O16 O18 O32 O42 O36 O50 O72 O114">
    <cfRule type="cellIs" dxfId="500" priority="876" stopIfTrue="1" operator="notEqual">
      <formula>0</formula>
    </cfRule>
  </conditionalFormatting>
  <conditionalFormatting sqref="O32:O33 O16:O18 O35:O36 O21 O107 O114:O117 O24:O25 O40:O42 O50 O70:O72 O84:O85 O89 O44:O45 O74:O75 O27 O29">
    <cfRule type="cellIs" dxfId="499" priority="874" operator="equal">
      <formula>0</formula>
    </cfRule>
    <cfRule type="containsErrors" dxfId="498" priority="875">
      <formula>ISERROR(O16)</formula>
    </cfRule>
  </conditionalFormatting>
  <conditionalFormatting sqref="O84 O74 O70 O44 O40 O24 O116">
    <cfRule type="cellIs" dxfId="497" priority="873" stopIfTrue="1" operator="notEqual">
      <formula>0</formula>
    </cfRule>
  </conditionalFormatting>
  <conditionalFormatting sqref="O114">
    <cfRule type="cellIs" dxfId="496" priority="872" stopIfTrue="1" operator="notEqual">
      <formula>0</formula>
    </cfRule>
  </conditionalFormatting>
  <conditionalFormatting sqref="O114">
    <cfRule type="cellIs" dxfId="495" priority="871" stopIfTrue="1" operator="notEqual">
      <formula>0</formula>
    </cfRule>
  </conditionalFormatting>
  <conditionalFormatting sqref="O118">
    <cfRule type="cellIs" dxfId="494" priority="870" stopIfTrue="1" operator="notEqual">
      <formula>0</formula>
    </cfRule>
  </conditionalFormatting>
  <conditionalFormatting sqref="O118">
    <cfRule type="cellIs" dxfId="493" priority="868" operator="equal">
      <formula>0</formula>
    </cfRule>
    <cfRule type="containsErrors" dxfId="492" priority="869">
      <formula>ISERROR(O118)</formula>
    </cfRule>
  </conditionalFormatting>
  <conditionalFormatting sqref="O118">
    <cfRule type="cellIs" dxfId="491" priority="867" stopIfTrue="1" operator="notEqual">
      <formula>0</formula>
    </cfRule>
  </conditionalFormatting>
  <conditionalFormatting sqref="O118">
    <cfRule type="cellIs" dxfId="490" priority="866" stopIfTrue="1" operator="notEqual">
      <formula>0</formula>
    </cfRule>
  </conditionalFormatting>
  <conditionalFormatting sqref="O31">
    <cfRule type="cellIs" dxfId="489" priority="863" operator="equal">
      <formula>0</formula>
    </cfRule>
    <cfRule type="containsErrors" dxfId="488" priority="864">
      <formula>ISERROR(O31)</formula>
    </cfRule>
  </conditionalFormatting>
  <conditionalFormatting sqref="O34">
    <cfRule type="cellIs" dxfId="487" priority="849" operator="equal">
      <formula>0</formula>
    </cfRule>
    <cfRule type="containsErrors" dxfId="486" priority="850">
      <formula>ISERROR(O34)</formula>
    </cfRule>
  </conditionalFormatting>
  <conditionalFormatting sqref="O34">
    <cfRule type="cellIs" dxfId="485" priority="848" stopIfTrue="1" operator="notEqual">
      <formula>0</formula>
    </cfRule>
  </conditionalFormatting>
  <conditionalFormatting sqref="P34">
    <cfRule type="cellIs" dxfId="484" priority="846" operator="equal">
      <formula>0</formula>
    </cfRule>
    <cfRule type="containsErrors" dxfId="483" priority="847">
      <formula>ISERROR(P34)</formula>
    </cfRule>
  </conditionalFormatting>
  <conditionalFormatting sqref="P34">
    <cfRule type="cellIs" dxfId="482" priority="845" stopIfTrue="1" operator="notEqual">
      <formula>0</formula>
    </cfRule>
  </conditionalFormatting>
  <conditionalFormatting sqref="Q34">
    <cfRule type="cellIs" dxfId="481" priority="843" operator="equal">
      <formula>0</formula>
    </cfRule>
    <cfRule type="containsErrors" dxfId="480" priority="844">
      <formula>ISERROR(Q34)</formula>
    </cfRule>
  </conditionalFormatting>
  <conditionalFormatting sqref="Q34">
    <cfRule type="cellIs" dxfId="479" priority="842" stopIfTrue="1" operator="notEqual">
      <formula>0</formula>
    </cfRule>
  </conditionalFormatting>
  <conditionalFormatting sqref="R34">
    <cfRule type="cellIs" dxfId="478" priority="840" operator="equal">
      <formula>0</formula>
    </cfRule>
    <cfRule type="containsErrors" dxfId="477" priority="841">
      <formula>ISERROR(R34)</formula>
    </cfRule>
  </conditionalFormatting>
  <conditionalFormatting sqref="R34">
    <cfRule type="cellIs" dxfId="476" priority="839" stopIfTrue="1" operator="notEqual">
      <formula>0</formula>
    </cfRule>
  </conditionalFormatting>
  <conditionalFormatting sqref="I90:N90 R90:T90">
    <cfRule type="cellIs" dxfId="475" priority="818" stopIfTrue="1" operator="notEqual">
      <formula>0</formula>
    </cfRule>
  </conditionalFormatting>
  <conditionalFormatting sqref="R90:T90 I90:N90 I100:N101 R100:T101">
    <cfRule type="cellIs" dxfId="474" priority="816" operator="equal">
      <formula>0</formula>
    </cfRule>
    <cfRule type="containsErrors" dxfId="473" priority="817">
      <formula>ISERROR(I90)</formula>
    </cfRule>
  </conditionalFormatting>
  <conditionalFormatting sqref="R100:T100 I100:N100">
    <cfRule type="cellIs" dxfId="472" priority="815" stopIfTrue="1" operator="notEqual">
      <formula>0</formula>
    </cfRule>
  </conditionalFormatting>
  <conditionalFormatting sqref="G90:G91 G100:G101">
    <cfRule type="containsErrors" dxfId="471" priority="810">
      <formula>ISERROR(G90)</formula>
    </cfRule>
    <cfRule type="cellIs" dxfId="470" priority="811" operator="greaterThan">
      <formula>100%</formula>
    </cfRule>
    <cfRule type="cellIs" dxfId="469" priority="812" operator="equal">
      <formula>100%</formula>
    </cfRule>
    <cfRule type="cellIs" dxfId="468" priority="813" operator="between">
      <formula>1%</formula>
      <formula>99%</formula>
    </cfRule>
    <cfRule type="cellIs" priority="814" operator="equal">
      <formula>0%</formula>
    </cfRule>
  </conditionalFormatting>
  <conditionalFormatting sqref="Q90">
    <cfRule type="cellIs" dxfId="467" priority="799" stopIfTrue="1" operator="notEqual">
      <formula>0</formula>
    </cfRule>
  </conditionalFormatting>
  <conditionalFormatting sqref="Q90 Q100:Q101">
    <cfRule type="cellIs" dxfId="466" priority="797" operator="equal">
      <formula>0</formula>
    </cfRule>
    <cfRule type="containsErrors" dxfId="465" priority="798">
      <formula>ISERROR(Q90)</formula>
    </cfRule>
  </conditionalFormatting>
  <conditionalFormatting sqref="Q100">
    <cfRule type="cellIs" dxfId="464" priority="796" stopIfTrue="1" operator="notEqual">
      <formula>0</formula>
    </cfRule>
  </conditionalFormatting>
  <conditionalFormatting sqref="P90">
    <cfRule type="cellIs" dxfId="463" priority="795" stopIfTrue="1" operator="notEqual">
      <formula>0</formula>
    </cfRule>
  </conditionalFormatting>
  <conditionalFormatting sqref="P90 P100:P101">
    <cfRule type="cellIs" dxfId="462" priority="793" operator="equal">
      <formula>0</formula>
    </cfRule>
    <cfRule type="containsErrors" dxfId="461" priority="794">
      <formula>ISERROR(P90)</formula>
    </cfRule>
  </conditionalFormatting>
  <conditionalFormatting sqref="P100">
    <cfRule type="cellIs" dxfId="460" priority="792" stopIfTrue="1" operator="notEqual">
      <formula>0</formula>
    </cfRule>
  </conditionalFormatting>
  <conditionalFormatting sqref="O90">
    <cfRule type="cellIs" dxfId="459" priority="787" stopIfTrue="1" operator="notEqual">
      <formula>0</formula>
    </cfRule>
  </conditionalFormatting>
  <conditionalFormatting sqref="O90 O100:O101">
    <cfRule type="cellIs" dxfId="458" priority="785" operator="equal">
      <formula>0</formula>
    </cfRule>
    <cfRule type="containsErrors" dxfId="457" priority="786">
      <formula>ISERROR(O90)</formula>
    </cfRule>
  </conditionalFormatting>
  <conditionalFormatting sqref="O100">
    <cfRule type="cellIs" dxfId="456" priority="784" stopIfTrue="1" operator="notEqual">
      <formula>0</formula>
    </cfRule>
  </conditionalFormatting>
  <conditionalFormatting sqref="I108:N108 R108:T108">
    <cfRule type="cellIs" dxfId="455" priority="783" stopIfTrue="1" operator="notEqual">
      <formula>0</formula>
    </cfRule>
  </conditionalFormatting>
  <conditionalFormatting sqref="R108:T108 I108:N108 I112:N113 R112:T113">
    <cfRule type="cellIs" dxfId="454" priority="781" operator="equal">
      <formula>0</formula>
    </cfRule>
    <cfRule type="containsErrors" dxfId="453" priority="782">
      <formula>ISERROR(I108)</formula>
    </cfRule>
  </conditionalFormatting>
  <conditionalFormatting sqref="R112:T112 I112:N112">
    <cfRule type="cellIs" dxfId="452" priority="780" stopIfTrue="1" operator="notEqual">
      <formula>0</formula>
    </cfRule>
  </conditionalFormatting>
  <conditionalFormatting sqref="G108:G109 G112:G113">
    <cfRule type="containsErrors" dxfId="451" priority="775">
      <formula>ISERROR(G108)</formula>
    </cfRule>
    <cfRule type="cellIs" dxfId="450" priority="776" operator="greaterThan">
      <formula>100%</formula>
    </cfRule>
    <cfRule type="cellIs" dxfId="449" priority="777" operator="equal">
      <formula>100%</formula>
    </cfRule>
    <cfRule type="cellIs" dxfId="448" priority="778" operator="between">
      <formula>1%</formula>
      <formula>99%</formula>
    </cfRule>
    <cfRule type="cellIs" priority="779" operator="equal">
      <formula>0%</formula>
    </cfRule>
  </conditionalFormatting>
  <conditionalFormatting sqref="Q108">
    <cfRule type="cellIs" dxfId="447" priority="764" stopIfTrue="1" operator="notEqual">
      <formula>0</formula>
    </cfRule>
  </conditionalFormatting>
  <conditionalFormatting sqref="Q108 Q112:Q113">
    <cfRule type="cellIs" dxfId="446" priority="762" operator="equal">
      <formula>0</formula>
    </cfRule>
    <cfRule type="containsErrors" dxfId="445" priority="763">
      <formula>ISERROR(Q108)</formula>
    </cfRule>
  </conditionalFormatting>
  <conditionalFormatting sqref="Q112">
    <cfRule type="cellIs" dxfId="444" priority="761" stopIfTrue="1" operator="notEqual">
      <formula>0</formula>
    </cfRule>
  </conditionalFormatting>
  <conditionalFormatting sqref="P108">
    <cfRule type="cellIs" dxfId="443" priority="760" stopIfTrue="1" operator="notEqual">
      <formula>0</formula>
    </cfRule>
  </conditionalFormatting>
  <conditionalFormatting sqref="P108 P112:P113">
    <cfRule type="cellIs" dxfId="442" priority="758" operator="equal">
      <formula>0</formula>
    </cfRule>
    <cfRule type="containsErrors" dxfId="441" priority="759">
      <formula>ISERROR(P108)</formula>
    </cfRule>
  </conditionalFormatting>
  <conditionalFormatting sqref="P112">
    <cfRule type="cellIs" dxfId="440" priority="757" stopIfTrue="1" operator="notEqual">
      <formula>0</formula>
    </cfRule>
  </conditionalFormatting>
  <conditionalFormatting sqref="O108">
    <cfRule type="cellIs" dxfId="439" priority="752" stopIfTrue="1" operator="notEqual">
      <formula>0</formula>
    </cfRule>
  </conditionalFormatting>
  <conditionalFormatting sqref="O108 O112:O113">
    <cfRule type="cellIs" dxfId="438" priority="750" operator="equal">
      <formula>0</formula>
    </cfRule>
    <cfRule type="containsErrors" dxfId="437" priority="751">
      <formula>ISERROR(O108)</formula>
    </cfRule>
  </conditionalFormatting>
  <conditionalFormatting sqref="O112">
    <cfRule type="cellIs" dxfId="436" priority="749" stopIfTrue="1" operator="notEqual">
      <formula>0</formula>
    </cfRule>
  </conditionalFormatting>
  <conditionalFormatting sqref="R22:T23">
    <cfRule type="cellIs" dxfId="435" priority="747" operator="equal">
      <formula>0</formula>
    </cfRule>
    <cfRule type="containsErrors" dxfId="434" priority="748">
      <formula>ISERROR(R22)</formula>
    </cfRule>
  </conditionalFormatting>
  <conditionalFormatting sqref="R22:T22">
    <cfRule type="cellIs" dxfId="433" priority="746" stopIfTrue="1" operator="notEqual">
      <formula>0</formula>
    </cfRule>
  </conditionalFormatting>
  <conditionalFormatting sqref="I22:N23">
    <cfRule type="cellIs" dxfId="432" priority="744" operator="equal">
      <formula>0</formula>
    </cfRule>
    <cfRule type="containsErrors" dxfId="431" priority="745">
      <formula>ISERROR(I22)</formula>
    </cfRule>
  </conditionalFormatting>
  <conditionalFormatting sqref="I22:N22">
    <cfRule type="cellIs" dxfId="430" priority="743" stopIfTrue="1" operator="notEqual">
      <formula>0</formula>
    </cfRule>
  </conditionalFormatting>
  <conditionalFormatting sqref="G22:G23">
    <cfRule type="containsErrors" dxfId="429" priority="738">
      <formula>ISERROR(G22)</formula>
    </cfRule>
    <cfRule type="cellIs" dxfId="428" priority="739" operator="greaterThan">
      <formula>100%</formula>
    </cfRule>
    <cfRule type="cellIs" dxfId="427" priority="740" operator="equal">
      <formula>100%</formula>
    </cfRule>
    <cfRule type="cellIs" dxfId="426" priority="741" operator="between">
      <formula>1%</formula>
      <formula>99%</formula>
    </cfRule>
    <cfRule type="cellIs" priority="742" operator="equal">
      <formula>0%</formula>
    </cfRule>
  </conditionalFormatting>
  <conditionalFormatting sqref="Q22:Q23">
    <cfRule type="cellIs" dxfId="425" priority="727" operator="equal">
      <formula>0</formula>
    </cfRule>
    <cfRule type="containsErrors" dxfId="424" priority="728">
      <formula>ISERROR(Q22)</formula>
    </cfRule>
  </conditionalFormatting>
  <conditionalFormatting sqref="Q22">
    <cfRule type="cellIs" dxfId="423" priority="726" stopIfTrue="1" operator="notEqual">
      <formula>0</formula>
    </cfRule>
  </conditionalFormatting>
  <conditionalFormatting sqref="P22:P23">
    <cfRule type="cellIs" dxfId="422" priority="724" operator="equal">
      <formula>0</formula>
    </cfRule>
    <cfRule type="containsErrors" dxfId="421" priority="725">
      <formula>ISERROR(P22)</formula>
    </cfRule>
  </conditionalFormatting>
  <conditionalFormatting sqref="P22">
    <cfRule type="cellIs" dxfId="420" priority="723" stopIfTrue="1" operator="notEqual">
      <formula>0</formula>
    </cfRule>
  </conditionalFormatting>
  <conditionalFormatting sqref="O22:O23">
    <cfRule type="cellIs" dxfId="419" priority="718" operator="equal">
      <formula>0</formula>
    </cfRule>
    <cfRule type="containsErrors" dxfId="418" priority="719">
      <formula>ISERROR(O22)</formula>
    </cfRule>
  </conditionalFormatting>
  <conditionalFormatting sqref="O22">
    <cfRule type="cellIs" dxfId="417" priority="717" stopIfTrue="1" operator="notEqual">
      <formula>0</formula>
    </cfRule>
  </conditionalFormatting>
  <conditionalFormatting sqref="I38:N39 R38:T39">
    <cfRule type="cellIs" dxfId="416" priority="715" operator="equal">
      <formula>0</formula>
    </cfRule>
    <cfRule type="containsErrors" dxfId="415" priority="716">
      <formula>ISERROR(I38)</formula>
    </cfRule>
  </conditionalFormatting>
  <conditionalFormatting sqref="I38:N38 R38:T38">
    <cfRule type="cellIs" dxfId="414" priority="714" stopIfTrue="1" operator="notEqual">
      <formula>0</formula>
    </cfRule>
  </conditionalFormatting>
  <conditionalFormatting sqref="G38:G39">
    <cfRule type="containsErrors" dxfId="413" priority="709">
      <formula>ISERROR(G38)</formula>
    </cfRule>
    <cfRule type="cellIs" dxfId="412" priority="710" operator="greaterThan">
      <formula>100%</formula>
    </cfRule>
    <cfRule type="cellIs" dxfId="411" priority="711" operator="equal">
      <formula>100%</formula>
    </cfRule>
    <cfRule type="cellIs" dxfId="410" priority="712" operator="between">
      <formula>1%</formula>
      <formula>99%</formula>
    </cfRule>
    <cfRule type="cellIs" priority="713" operator="equal">
      <formula>0%</formula>
    </cfRule>
  </conditionalFormatting>
  <conditionalFormatting sqref="Q38:Q39">
    <cfRule type="cellIs" dxfId="409" priority="700" operator="equal">
      <formula>0</formula>
    </cfRule>
    <cfRule type="containsErrors" dxfId="408" priority="701">
      <formula>ISERROR(Q38)</formula>
    </cfRule>
  </conditionalFormatting>
  <conditionalFormatting sqref="Q38">
    <cfRule type="cellIs" dxfId="407" priority="699" stopIfTrue="1" operator="notEqual">
      <formula>0</formula>
    </cfRule>
  </conditionalFormatting>
  <conditionalFormatting sqref="P38:P39">
    <cfRule type="cellIs" dxfId="406" priority="697" operator="equal">
      <formula>0</formula>
    </cfRule>
    <cfRule type="containsErrors" dxfId="405" priority="698">
      <formula>ISERROR(P38)</formula>
    </cfRule>
  </conditionalFormatting>
  <conditionalFormatting sqref="P38">
    <cfRule type="cellIs" dxfId="404" priority="696" stopIfTrue="1" operator="notEqual">
      <formula>0</formula>
    </cfRule>
  </conditionalFormatting>
  <conditionalFormatting sqref="O38:O39">
    <cfRule type="cellIs" dxfId="403" priority="691" operator="equal">
      <formula>0</formula>
    </cfRule>
    <cfRule type="containsErrors" dxfId="402" priority="692">
      <formula>ISERROR(O38)</formula>
    </cfRule>
  </conditionalFormatting>
  <conditionalFormatting sqref="O38">
    <cfRule type="cellIs" dxfId="401" priority="690" stopIfTrue="1" operator="notEqual">
      <formula>0</formula>
    </cfRule>
  </conditionalFormatting>
  <conditionalFormatting sqref="I48:N49 R48:T49">
    <cfRule type="cellIs" dxfId="400" priority="688" operator="equal">
      <formula>0</formula>
    </cfRule>
    <cfRule type="containsErrors" dxfId="399" priority="689">
      <formula>ISERROR(I48)</formula>
    </cfRule>
  </conditionalFormatting>
  <conditionalFormatting sqref="I48:N48 R48:T48">
    <cfRule type="cellIs" dxfId="398" priority="687" stopIfTrue="1" operator="notEqual">
      <formula>0</formula>
    </cfRule>
  </conditionalFormatting>
  <conditionalFormatting sqref="G48:G49">
    <cfRule type="containsErrors" dxfId="397" priority="682">
      <formula>ISERROR(G48)</formula>
    </cfRule>
    <cfRule type="cellIs" dxfId="396" priority="683" operator="greaterThan">
      <formula>100%</formula>
    </cfRule>
    <cfRule type="cellIs" dxfId="395" priority="684" operator="equal">
      <formula>100%</formula>
    </cfRule>
    <cfRule type="cellIs" dxfId="394" priority="685" operator="between">
      <formula>1%</formula>
      <formula>99%</formula>
    </cfRule>
    <cfRule type="cellIs" priority="686" operator="equal">
      <formula>0%</formula>
    </cfRule>
  </conditionalFormatting>
  <conditionalFormatting sqref="Q48:Q49">
    <cfRule type="cellIs" dxfId="393" priority="673" operator="equal">
      <formula>0</formula>
    </cfRule>
    <cfRule type="containsErrors" dxfId="392" priority="674">
      <formula>ISERROR(Q48)</formula>
    </cfRule>
  </conditionalFormatting>
  <conditionalFormatting sqref="Q48">
    <cfRule type="cellIs" dxfId="391" priority="672" stopIfTrue="1" operator="notEqual">
      <formula>0</formula>
    </cfRule>
  </conditionalFormatting>
  <conditionalFormatting sqref="P48:P49">
    <cfRule type="cellIs" dxfId="390" priority="670" operator="equal">
      <formula>0</formula>
    </cfRule>
    <cfRule type="containsErrors" dxfId="389" priority="671">
      <formula>ISERROR(P48)</formula>
    </cfRule>
  </conditionalFormatting>
  <conditionalFormatting sqref="P48">
    <cfRule type="cellIs" dxfId="388" priority="669" stopIfTrue="1" operator="notEqual">
      <formula>0</formula>
    </cfRule>
  </conditionalFormatting>
  <conditionalFormatting sqref="O48:O49">
    <cfRule type="cellIs" dxfId="387" priority="664" operator="equal">
      <formula>0</formula>
    </cfRule>
    <cfRule type="containsErrors" dxfId="386" priority="665">
      <formula>ISERROR(O48)</formula>
    </cfRule>
  </conditionalFormatting>
  <conditionalFormatting sqref="O48">
    <cfRule type="cellIs" dxfId="385" priority="663" stopIfTrue="1" operator="notEqual">
      <formula>0</formula>
    </cfRule>
  </conditionalFormatting>
  <conditionalFormatting sqref="I46:N47 R46:T47">
    <cfRule type="cellIs" dxfId="384" priority="661" operator="equal">
      <formula>0</formula>
    </cfRule>
    <cfRule type="containsErrors" dxfId="383" priority="662">
      <formula>ISERROR(I46)</formula>
    </cfRule>
  </conditionalFormatting>
  <conditionalFormatting sqref="I46:N46 R46:T46">
    <cfRule type="cellIs" dxfId="382" priority="660" stopIfTrue="1" operator="notEqual">
      <formula>0</formula>
    </cfRule>
  </conditionalFormatting>
  <conditionalFormatting sqref="G46:G47">
    <cfRule type="containsErrors" dxfId="381" priority="655">
      <formula>ISERROR(G46)</formula>
    </cfRule>
    <cfRule type="cellIs" dxfId="380" priority="656" operator="greaterThan">
      <formula>100%</formula>
    </cfRule>
    <cfRule type="cellIs" dxfId="379" priority="657" operator="equal">
      <formula>100%</formula>
    </cfRule>
    <cfRule type="cellIs" dxfId="378" priority="658" operator="between">
      <formula>1%</formula>
      <formula>99%</formula>
    </cfRule>
    <cfRule type="cellIs" priority="659" operator="equal">
      <formula>0%</formula>
    </cfRule>
  </conditionalFormatting>
  <conditionalFormatting sqref="Q46:Q47">
    <cfRule type="cellIs" dxfId="377" priority="646" operator="equal">
      <formula>0</formula>
    </cfRule>
    <cfRule type="containsErrors" dxfId="376" priority="647">
      <formula>ISERROR(Q46)</formula>
    </cfRule>
  </conditionalFormatting>
  <conditionalFormatting sqref="Q46">
    <cfRule type="cellIs" dxfId="375" priority="645" stopIfTrue="1" operator="notEqual">
      <formula>0</formula>
    </cfRule>
  </conditionalFormatting>
  <conditionalFormatting sqref="P46:P47">
    <cfRule type="cellIs" dxfId="374" priority="643" operator="equal">
      <formula>0</formula>
    </cfRule>
    <cfRule type="containsErrors" dxfId="373" priority="644">
      <formula>ISERROR(P46)</formula>
    </cfRule>
  </conditionalFormatting>
  <conditionalFormatting sqref="P46">
    <cfRule type="cellIs" dxfId="372" priority="642" stopIfTrue="1" operator="notEqual">
      <formula>0</formula>
    </cfRule>
  </conditionalFormatting>
  <conditionalFormatting sqref="O46:O47">
    <cfRule type="cellIs" dxfId="371" priority="637" operator="equal">
      <formula>0</formula>
    </cfRule>
    <cfRule type="containsErrors" dxfId="370" priority="638">
      <formula>ISERROR(O46)</formula>
    </cfRule>
  </conditionalFormatting>
  <conditionalFormatting sqref="O46">
    <cfRule type="cellIs" dxfId="369" priority="636" stopIfTrue="1" operator="notEqual">
      <formula>0</formula>
    </cfRule>
  </conditionalFormatting>
  <conditionalFormatting sqref="I52:N53 R52:T53">
    <cfRule type="cellIs" dxfId="368" priority="634" operator="equal">
      <formula>0</formula>
    </cfRule>
    <cfRule type="containsErrors" dxfId="367" priority="635">
      <formula>ISERROR(I52)</formula>
    </cfRule>
  </conditionalFormatting>
  <conditionalFormatting sqref="R52:T52 I52:N52">
    <cfRule type="cellIs" dxfId="366" priority="633" stopIfTrue="1" operator="notEqual">
      <formula>0</formula>
    </cfRule>
  </conditionalFormatting>
  <conditionalFormatting sqref="G52:G53">
    <cfRule type="containsErrors" dxfId="365" priority="628">
      <formula>ISERROR(G52)</formula>
    </cfRule>
    <cfRule type="cellIs" dxfId="364" priority="629" operator="greaterThan">
      <formula>100%</formula>
    </cfRule>
    <cfRule type="cellIs" dxfId="363" priority="630" operator="equal">
      <formula>100%</formula>
    </cfRule>
    <cfRule type="cellIs" dxfId="362" priority="631" operator="between">
      <formula>1%</formula>
      <formula>99%</formula>
    </cfRule>
    <cfRule type="cellIs" priority="632" operator="equal">
      <formula>0%</formula>
    </cfRule>
  </conditionalFormatting>
  <conditionalFormatting sqref="Q52:Q53">
    <cfRule type="cellIs" dxfId="361" priority="619" operator="equal">
      <formula>0</formula>
    </cfRule>
    <cfRule type="containsErrors" dxfId="360" priority="620">
      <formula>ISERROR(Q52)</formula>
    </cfRule>
  </conditionalFormatting>
  <conditionalFormatting sqref="Q52">
    <cfRule type="cellIs" dxfId="359" priority="618" stopIfTrue="1" operator="notEqual">
      <formula>0</formula>
    </cfRule>
  </conditionalFormatting>
  <conditionalFormatting sqref="P52:P53">
    <cfRule type="cellIs" dxfId="358" priority="616" operator="equal">
      <formula>0</formula>
    </cfRule>
    <cfRule type="containsErrors" dxfId="357" priority="617">
      <formula>ISERROR(P52)</formula>
    </cfRule>
  </conditionalFormatting>
  <conditionalFormatting sqref="P52">
    <cfRule type="cellIs" dxfId="356" priority="615" stopIfTrue="1" operator="notEqual">
      <formula>0</formula>
    </cfRule>
  </conditionalFormatting>
  <conditionalFormatting sqref="O52:O53">
    <cfRule type="cellIs" dxfId="355" priority="610" operator="equal">
      <formula>0</formula>
    </cfRule>
    <cfRule type="containsErrors" dxfId="354" priority="611">
      <formula>ISERROR(O52)</formula>
    </cfRule>
  </conditionalFormatting>
  <conditionalFormatting sqref="O52">
    <cfRule type="cellIs" dxfId="353" priority="609" stopIfTrue="1" operator="notEqual">
      <formula>0</formula>
    </cfRule>
  </conditionalFormatting>
  <conditionalFormatting sqref="I68:N69 R68:T69">
    <cfRule type="cellIs" dxfId="352" priority="607" operator="equal">
      <formula>0</formula>
    </cfRule>
    <cfRule type="containsErrors" dxfId="351" priority="608">
      <formula>ISERROR(I68)</formula>
    </cfRule>
  </conditionalFormatting>
  <conditionalFormatting sqref="R68:T68 I68:N68">
    <cfRule type="cellIs" dxfId="350" priority="606" stopIfTrue="1" operator="notEqual">
      <formula>0</formula>
    </cfRule>
  </conditionalFormatting>
  <conditionalFormatting sqref="G68:G69">
    <cfRule type="containsErrors" dxfId="349" priority="601">
      <formula>ISERROR(G68)</formula>
    </cfRule>
    <cfRule type="cellIs" dxfId="348" priority="602" operator="greaterThan">
      <formula>100%</formula>
    </cfRule>
    <cfRule type="cellIs" dxfId="347" priority="603" operator="equal">
      <formula>100%</formula>
    </cfRule>
    <cfRule type="cellIs" dxfId="346" priority="604" operator="between">
      <formula>1%</formula>
      <formula>99%</formula>
    </cfRule>
    <cfRule type="cellIs" priority="605" operator="equal">
      <formula>0%</formula>
    </cfRule>
  </conditionalFormatting>
  <conditionalFormatting sqref="Q68:Q69">
    <cfRule type="cellIs" dxfId="345" priority="592" operator="equal">
      <formula>0</formula>
    </cfRule>
    <cfRule type="containsErrors" dxfId="344" priority="593">
      <formula>ISERROR(Q68)</formula>
    </cfRule>
  </conditionalFormatting>
  <conditionalFormatting sqref="Q68">
    <cfRule type="cellIs" dxfId="343" priority="591" stopIfTrue="1" operator="notEqual">
      <formula>0</formula>
    </cfRule>
  </conditionalFormatting>
  <conditionalFormatting sqref="P68:P69">
    <cfRule type="cellIs" dxfId="342" priority="589" operator="equal">
      <formula>0</formula>
    </cfRule>
    <cfRule type="containsErrors" dxfId="341" priority="590">
      <formula>ISERROR(P68)</formula>
    </cfRule>
  </conditionalFormatting>
  <conditionalFormatting sqref="P68">
    <cfRule type="cellIs" dxfId="340" priority="588" stopIfTrue="1" operator="notEqual">
      <formula>0</formula>
    </cfRule>
  </conditionalFormatting>
  <conditionalFormatting sqref="O68:O69">
    <cfRule type="cellIs" dxfId="339" priority="583" operator="equal">
      <formula>0</formula>
    </cfRule>
    <cfRule type="containsErrors" dxfId="338" priority="584">
      <formula>ISERROR(O68)</formula>
    </cfRule>
  </conditionalFormatting>
  <conditionalFormatting sqref="O68">
    <cfRule type="cellIs" dxfId="337" priority="582" stopIfTrue="1" operator="notEqual">
      <formula>0</formula>
    </cfRule>
  </conditionalFormatting>
  <conditionalFormatting sqref="I62:N63 R62:T63">
    <cfRule type="cellIs" dxfId="336" priority="580" operator="equal">
      <formula>0</formula>
    </cfRule>
    <cfRule type="containsErrors" dxfId="335" priority="581">
      <formula>ISERROR(I62)</formula>
    </cfRule>
  </conditionalFormatting>
  <conditionalFormatting sqref="R62:T62 I62:N62">
    <cfRule type="cellIs" dxfId="334" priority="579" stopIfTrue="1" operator="notEqual">
      <formula>0</formula>
    </cfRule>
  </conditionalFormatting>
  <conditionalFormatting sqref="G62:G63">
    <cfRule type="containsErrors" dxfId="333" priority="574">
      <formula>ISERROR(G62)</formula>
    </cfRule>
    <cfRule type="cellIs" dxfId="332" priority="575" operator="greaterThan">
      <formula>100%</formula>
    </cfRule>
    <cfRule type="cellIs" dxfId="331" priority="576" operator="equal">
      <formula>100%</formula>
    </cfRule>
    <cfRule type="cellIs" dxfId="330" priority="577" operator="between">
      <formula>1%</formula>
      <formula>99%</formula>
    </cfRule>
    <cfRule type="cellIs" priority="578" operator="equal">
      <formula>0%</formula>
    </cfRule>
  </conditionalFormatting>
  <conditionalFormatting sqref="Q62:Q63">
    <cfRule type="cellIs" dxfId="329" priority="565" operator="equal">
      <formula>0</formula>
    </cfRule>
    <cfRule type="containsErrors" dxfId="328" priority="566">
      <formula>ISERROR(Q62)</formula>
    </cfRule>
  </conditionalFormatting>
  <conditionalFormatting sqref="Q62">
    <cfRule type="cellIs" dxfId="327" priority="564" stopIfTrue="1" operator="notEqual">
      <formula>0</formula>
    </cfRule>
  </conditionalFormatting>
  <conditionalFormatting sqref="P62:P63">
    <cfRule type="cellIs" dxfId="326" priority="562" operator="equal">
      <formula>0</formula>
    </cfRule>
    <cfRule type="containsErrors" dxfId="325" priority="563">
      <formula>ISERROR(P62)</formula>
    </cfRule>
  </conditionalFormatting>
  <conditionalFormatting sqref="P62">
    <cfRule type="cellIs" dxfId="324" priority="561" stopIfTrue="1" operator="notEqual">
      <formula>0</formula>
    </cfRule>
  </conditionalFormatting>
  <conditionalFormatting sqref="O62:O63">
    <cfRule type="cellIs" dxfId="323" priority="556" operator="equal">
      <formula>0</formula>
    </cfRule>
    <cfRule type="containsErrors" dxfId="322" priority="557">
      <formula>ISERROR(O62)</formula>
    </cfRule>
  </conditionalFormatting>
  <conditionalFormatting sqref="O62">
    <cfRule type="cellIs" dxfId="321" priority="555" stopIfTrue="1" operator="notEqual">
      <formula>0</formula>
    </cfRule>
  </conditionalFormatting>
  <conditionalFormatting sqref="I60:N61 R60:T61">
    <cfRule type="cellIs" dxfId="320" priority="553" operator="equal">
      <formula>0</formula>
    </cfRule>
    <cfRule type="containsErrors" dxfId="319" priority="554">
      <formula>ISERROR(I60)</formula>
    </cfRule>
  </conditionalFormatting>
  <conditionalFormatting sqref="R60:T60 I60:N60">
    <cfRule type="cellIs" dxfId="318" priority="552" stopIfTrue="1" operator="notEqual">
      <formula>0</formula>
    </cfRule>
  </conditionalFormatting>
  <conditionalFormatting sqref="G60:G61">
    <cfRule type="containsErrors" dxfId="317" priority="547">
      <formula>ISERROR(G60)</formula>
    </cfRule>
    <cfRule type="cellIs" dxfId="316" priority="548" operator="greaterThan">
      <formula>100%</formula>
    </cfRule>
    <cfRule type="cellIs" dxfId="315" priority="549" operator="equal">
      <formula>100%</formula>
    </cfRule>
    <cfRule type="cellIs" dxfId="314" priority="550" operator="between">
      <formula>1%</formula>
      <formula>99%</formula>
    </cfRule>
    <cfRule type="cellIs" priority="551" operator="equal">
      <formula>0%</formula>
    </cfRule>
  </conditionalFormatting>
  <conditionalFormatting sqref="Q60:Q61">
    <cfRule type="cellIs" dxfId="313" priority="538" operator="equal">
      <formula>0</formula>
    </cfRule>
    <cfRule type="containsErrors" dxfId="312" priority="539">
      <formula>ISERROR(Q60)</formula>
    </cfRule>
  </conditionalFormatting>
  <conditionalFormatting sqref="Q60">
    <cfRule type="cellIs" dxfId="311" priority="537" stopIfTrue="1" operator="notEqual">
      <formula>0</formula>
    </cfRule>
  </conditionalFormatting>
  <conditionalFormatting sqref="P60:P61">
    <cfRule type="cellIs" dxfId="310" priority="535" operator="equal">
      <formula>0</formula>
    </cfRule>
    <cfRule type="containsErrors" dxfId="309" priority="536">
      <formula>ISERROR(P60)</formula>
    </cfRule>
  </conditionalFormatting>
  <conditionalFormatting sqref="P60">
    <cfRule type="cellIs" dxfId="308" priority="534" stopIfTrue="1" operator="notEqual">
      <formula>0</formula>
    </cfRule>
  </conditionalFormatting>
  <conditionalFormatting sqref="O60:O61">
    <cfRule type="cellIs" dxfId="307" priority="529" operator="equal">
      <formula>0</formula>
    </cfRule>
    <cfRule type="containsErrors" dxfId="306" priority="530">
      <formula>ISERROR(O60)</formula>
    </cfRule>
  </conditionalFormatting>
  <conditionalFormatting sqref="O60">
    <cfRule type="cellIs" dxfId="305" priority="528" stopIfTrue="1" operator="notEqual">
      <formula>0</formula>
    </cfRule>
  </conditionalFormatting>
  <conditionalFormatting sqref="I54:N55 R54:T55">
    <cfRule type="cellIs" dxfId="304" priority="526" operator="equal">
      <formula>0</formula>
    </cfRule>
    <cfRule type="containsErrors" dxfId="303" priority="527">
      <formula>ISERROR(I54)</formula>
    </cfRule>
  </conditionalFormatting>
  <conditionalFormatting sqref="R54:T54 I54:N54">
    <cfRule type="cellIs" dxfId="302" priority="525" stopIfTrue="1" operator="notEqual">
      <formula>0</formula>
    </cfRule>
  </conditionalFormatting>
  <conditionalFormatting sqref="G54:G55">
    <cfRule type="containsErrors" dxfId="301" priority="520">
      <formula>ISERROR(G54)</formula>
    </cfRule>
    <cfRule type="cellIs" dxfId="300" priority="521" operator="greaterThan">
      <formula>100%</formula>
    </cfRule>
    <cfRule type="cellIs" dxfId="299" priority="522" operator="equal">
      <formula>100%</formula>
    </cfRule>
    <cfRule type="cellIs" dxfId="298" priority="523" operator="between">
      <formula>1%</formula>
      <formula>99%</formula>
    </cfRule>
    <cfRule type="cellIs" priority="524" operator="equal">
      <formula>0%</formula>
    </cfRule>
  </conditionalFormatting>
  <conditionalFormatting sqref="Q54:Q55">
    <cfRule type="cellIs" dxfId="297" priority="511" operator="equal">
      <formula>0</formula>
    </cfRule>
    <cfRule type="containsErrors" dxfId="296" priority="512">
      <formula>ISERROR(Q54)</formula>
    </cfRule>
  </conditionalFormatting>
  <conditionalFormatting sqref="Q54">
    <cfRule type="cellIs" dxfId="295" priority="510" stopIfTrue="1" operator="notEqual">
      <formula>0</formula>
    </cfRule>
  </conditionalFormatting>
  <conditionalFormatting sqref="P54:P55">
    <cfRule type="cellIs" dxfId="294" priority="508" operator="equal">
      <formula>0</formula>
    </cfRule>
    <cfRule type="containsErrors" dxfId="293" priority="509">
      <formula>ISERROR(P54)</formula>
    </cfRule>
  </conditionalFormatting>
  <conditionalFormatting sqref="P54">
    <cfRule type="cellIs" dxfId="292" priority="507" stopIfTrue="1" operator="notEqual">
      <formula>0</formula>
    </cfRule>
  </conditionalFormatting>
  <conditionalFormatting sqref="O54:O55">
    <cfRule type="cellIs" dxfId="291" priority="502" operator="equal">
      <formula>0</formula>
    </cfRule>
    <cfRule type="containsErrors" dxfId="290" priority="503">
      <formula>ISERROR(O54)</formula>
    </cfRule>
  </conditionalFormatting>
  <conditionalFormatting sqref="O54">
    <cfRule type="cellIs" dxfId="289" priority="501" stopIfTrue="1" operator="notEqual">
      <formula>0</formula>
    </cfRule>
  </conditionalFormatting>
  <conditionalFormatting sqref="I58:N59 R58:T59">
    <cfRule type="cellIs" dxfId="288" priority="499" operator="equal">
      <formula>0</formula>
    </cfRule>
    <cfRule type="containsErrors" dxfId="287" priority="500">
      <formula>ISERROR(I58)</formula>
    </cfRule>
  </conditionalFormatting>
  <conditionalFormatting sqref="R58:T58 I58:N58">
    <cfRule type="cellIs" dxfId="286" priority="498" stopIfTrue="1" operator="notEqual">
      <formula>0</formula>
    </cfRule>
  </conditionalFormatting>
  <conditionalFormatting sqref="G58:G59">
    <cfRule type="containsErrors" dxfId="285" priority="493">
      <formula>ISERROR(G58)</formula>
    </cfRule>
    <cfRule type="cellIs" dxfId="284" priority="494" operator="greaterThan">
      <formula>100%</formula>
    </cfRule>
    <cfRule type="cellIs" dxfId="283" priority="495" operator="equal">
      <formula>100%</formula>
    </cfRule>
    <cfRule type="cellIs" dxfId="282" priority="496" operator="between">
      <formula>1%</formula>
      <formula>99%</formula>
    </cfRule>
    <cfRule type="cellIs" priority="497" operator="equal">
      <formula>0%</formula>
    </cfRule>
  </conditionalFormatting>
  <conditionalFormatting sqref="Q58:Q59">
    <cfRule type="cellIs" dxfId="281" priority="484" operator="equal">
      <formula>0</formula>
    </cfRule>
    <cfRule type="containsErrors" dxfId="280" priority="485">
      <formula>ISERROR(Q58)</formula>
    </cfRule>
  </conditionalFormatting>
  <conditionalFormatting sqref="Q58">
    <cfRule type="cellIs" dxfId="279" priority="483" stopIfTrue="1" operator="notEqual">
      <formula>0</formula>
    </cfRule>
  </conditionalFormatting>
  <conditionalFormatting sqref="P58:P59">
    <cfRule type="cellIs" dxfId="278" priority="481" operator="equal">
      <formula>0</formula>
    </cfRule>
    <cfRule type="containsErrors" dxfId="277" priority="482">
      <formula>ISERROR(P58)</formula>
    </cfRule>
  </conditionalFormatting>
  <conditionalFormatting sqref="P58">
    <cfRule type="cellIs" dxfId="276" priority="480" stopIfTrue="1" operator="notEqual">
      <formula>0</formula>
    </cfRule>
  </conditionalFormatting>
  <conditionalFormatting sqref="O58:O59">
    <cfRule type="cellIs" dxfId="275" priority="475" operator="equal">
      <formula>0</formula>
    </cfRule>
    <cfRule type="containsErrors" dxfId="274" priority="476">
      <formula>ISERROR(O58)</formula>
    </cfRule>
  </conditionalFormatting>
  <conditionalFormatting sqref="O58">
    <cfRule type="cellIs" dxfId="273" priority="474" stopIfTrue="1" operator="notEqual">
      <formula>0</formula>
    </cfRule>
  </conditionalFormatting>
  <conditionalFormatting sqref="I56:N57 R56:T57">
    <cfRule type="cellIs" dxfId="272" priority="472" operator="equal">
      <formula>0</formula>
    </cfRule>
    <cfRule type="containsErrors" dxfId="271" priority="473">
      <formula>ISERROR(I56)</formula>
    </cfRule>
  </conditionalFormatting>
  <conditionalFormatting sqref="R56:T56 I56:N56">
    <cfRule type="cellIs" dxfId="270" priority="471" stopIfTrue="1" operator="notEqual">
      <formula>0</formula>
    </cfRule>
  </conditionalFormatting>
  <conditionalFormatting sqref="G56:G57">
    <cfRule type="containsErrors" dxfId="269" priority="466">
      <formula>ISERROR(G56)</formula>
    </cfRule>
    <cfRule type="cellIs" dxfId="268" priority="467" operator="greaterThan">
      <formula>100%</formula>
    </cfRule>
    <cfRule type="cellIs" dxfId="267" priority="468" operator="equal">
      <formula>100%</formula>
    </cfRule>
    <cfRule type="cellIs" dxfId="266" priority="469" operator="between">
      <formula>1%</formula>
      <formula>99%</formula>
    </cfRule>
    <cfRule type="cellIs" priority="470" operator="equal">
      <formula>0%</formula>
    </cfRule>
  </conditionalFormatting>
  <conditionalFormatting sqref="Q56:Q57">
    <cfRule type="cellIs" dxfId="265" priority="457" operator="equal">
      <formula>0</formula>
    </cfRule>
    <cfRule type="containsErrors" dxfId="264" priority="458">
      <formula>ISERROR(Q56)</formula>
    </cfRule>
  </conditionalFormatting>
  <conditionalFormatting sqref="Q56">
    <cfRule type="cellIs" dxfId="263" priority="456" stopIfTrue="1" operator="notEqual">
      <formula>0</formula>
    </cfRule>
  </conditionalFormatting>
  <conditionalFormatting sqref="P56:P57">
    <cfRule type="cellIs" dxfId="262" priority="454" operator="equal">
      <formula>0</formula>
    </cfRule>
    <cfRule type="containsErrors" dxfId="261" priority="455">
      <formula>ISERROR(P56)</formula>
    </cfRule>
  </conditionalFormatting>
  <conditionalFormatting sqref="P56">
    <cfRule type="cellIs" dxfId="260" priority="453" stopIfTrue="1" operator="notEqual">
      <formula>0</formula>
    </cfRule>
  </conditionalFormatting>
  <conditionalFormatting sqref="O56:O57">
    <cfRule type="cellIs" dxfId="259" priority="448" operator="equal">
      <formula>0</formula>
    </cfRule>
    <cfRule type="containsErrors" dxfId="258" priority="449">
      <formula>ISERROR(O56)</formula>
    </cfRule>
  </conditionalFormatting>
  <conditionalFormatting sqref="O56">
    <cfRule type="cellIs" dxfId="257" priority="447" stopIfTrue="1" operator="notEqual">
      <formula>0</formula>
    </cfRule>
  </conditionalFormatting>
  <conditionalFormatting sqref="I66:N67 R66:T67">
    <cfRule type="cellIs" dxfId="256" priority="445" operator="equal">
      <formula>0</formula>
    </cfRule>
    <cfRule type="containsErrors" dxfId="255" priority="446">
      <formula>ISERROR(I66)</formula>
    </cfRule>
  </conditionalFormatting>
  <conditionalFormatting sqref="R66:T66 I66:N66">
    <cfRule type="cellIs" dxfId="254" priority="444" stopIfTrue="1" operator="notEqual">
      <formula>0</formula>
    </cfRule>
  </conditionalFormatting>
  <conditionalFormatting sqref="G66:G67">
    <cfRule type="containsErrors" dxfId="253" priority="439">
      <formula>ISERROR(G66)</formula>
    </cfRule>
    <cfRule type="cellIs" dxfId="252" priority="440" operator="greaterThan">
      <formula>100%</formula>
    </cfRule>
    <cfRule type="cellIs" dxfId="251" priority="441" operator="equal">
      <formula>100%</formula>
    </cfRule>
    <cfRule type="cellIs" dxfId="250" priority="442" operator="between">
      <formula>1%</formula>
      <formula>99%</formula>
    </cfRule>
    <cfRule type="cellIs" priority="443" operator="equal">
      <formula>0%</formula>
    </cfRule>
  </conditionalFormatting>
  <conditionalFormatting sqref="Q66:Q67">
    <cfRule type="cellIs" dxfId="249" priority="430" operator="equal">
      <formula>0</formula>
    </cfRule>
    <cfRule type="containsErrors" dxfId="248" priority="431">
      <formula>ISERROR(Q66)</formula>
    </cfRule>
  </conditionalFormatting>
  <conditionalFormatting sqref="Q66">
    <cfRule type="cellIs" dxfId="247" priority="429" stopIfTrue="1" operator="notEqual">
      <formula>0</formula>
    </cfRule>
  </conditionalFormatting>
  <conditionalFormatting sqref="P66:P67">
    <cfRule type="cellIs" dxfId="246" priority="427" operator="equal">
      <formula>0</formula>
    </cfRule>
    <cfRule type="containsErrors" dxfId="245" priority="428">
      <formula>ISERROR(P66)</formula>
    </cfRule>
  </conditionalFormatting>
  <conditionalFormatting sqref="P66">
    <cfRule type="cellIs" dxfId="244" priority="426" stopIfTrue="1" operator="notEqual">
      <formula>0</formula>
    </cfRule>
  </conditionalFormatting>
  <conditionalFormatting sqref="O66:O67">
    <cfRule type="cellIs" dxfId="243" priority="421" operator="equal">
      <formula>0</formula>
    </cfRule>
    <cfRule type="containsErrors" dxfId="242" priority="422">
      <formula>ISERROR(O66)</formula>
    </cfRule>
  </conditionalFormatting>
  <conditionalFormatting sqref="O66">
    <cfRule type="cellIs" dxfId="241" priority="420" stopIfTrue="1" operator="notEqual">
      <formula>0</formula>
    </cfRule>
  </conditionalFormatting>
  <conditionalFormatting sqref="I64:N65 R64:T65">
    <cfRule type="cellIs" dxfId="240" priority="418" operator="equal">
      <formula>0</formula>
    </cfRule>
    <cfRule type="containsErrors" dxfId="239" priority="419">
      <formula>ISERROR(I64)</formula>
    </cfRule>
  </conditionalFormatting>
  <conditionalFormatting sqref="R64:T64 I64:N64">
    <cfRule type="cellIs" dxfId="238" priority="417" stopIfTrue="1" operator="notEqual">
      <formula>0</formula>
    </cfRule>
  </conditionalFormatting>
  <conditionalFormatting sqref="G64:G65">
    <cfRule type="containsErrors" dxfId="237" priority="412">
      <formula>ISERROR(G64)</formula>
    </cfRule>
    <cfRule type="cellIs" dxfId="236" priority="413" operator="greaterThan">
      <formula>100%</formula>
    </cfRule>
    <cfRule type="cellIs" dxfId="235" priority="414" operator="equal">
      <formula>100%</formula>
    </cfRule>
    <cfRule type="cellIs" dxfId="234" priority="415" operator="between">
      <formula>1%</formula>
      <formula>99%</formula>
    </cfRule>
    <cfRule type="cellIs" priority="416" operator="equal">
      <formula>0%</formula>
    </cfRule>
  </conditionalFormatting>
  <conditionalFormatting sqref="Q64:Q65">
    <cfRule type="cellIs" dxfId="233" priority="403" operator="equal">
      <formula>0</formula>
    </cfRule>
    <cfRule type="containsErrors" dxfId="232" priority="404">
      <formula>ISERROR(Q64)</formula>
    </cfRule>
  </conditionalFormatting>
  <conditionalFormatting sqref="Q64">
    <cfRule type="cellIs" dxfId="231" priority="402" stopIfTrue="1" operator="notEqual">
      <formula>0</formula>
    </cfRule>
  </conditionalFormatting>
  <conditionalFormatting sqref="P64:P65">
    <cfRule type="cellIs" dxfId="230" priority="400" operator="equal">
      <formula>0</formula>
    </cfRule>
    <cfRule type="containsErrors" dxfId="229" priority="401">
      <formula>ISERROR(P64)</formula>
    </cfRule>
  </conditionalFormatting>
  <conditionalFormatting sqref="P64">
    <cfRule type="cellIs" dxfId="228" priority="399" stopIfTrue="1" operator="notEqual">
      <formula>0</formula>
    </cfRule>
  </conditionalFormatting>
  <conditionalFormatting sqref="O64:O65">
    <cfRule type="cellIs" dxfId="227" priority="394" operator="equal">
      <formula>0</formula>
    </cfRule>
    <cfRule type="containsErrors" dxfId="226" priority="395">
      <formula>ISERROR(O64)</formula>
    </cfRule>
  </conditionalFormatting>
  <conditionalFormatting sqref="O64">
    <cfRule type="cellIs" dxfId="225" priority="393" stopIfTrue="1" operator="notEqual">
      <formula>0</formula>
    </cfRule>
  </conditionalFormatting>
  <conditionalFormatting sqref="R82:T83 I82:N83">
    <cfRule type="cellIs" dxfId="224" priority="391" operator="equal">
      <formula>0</formula>
    </cfRule>
    <cfRule type="containsErrors" dxfId="223" priority="392">
      <formula>ISERROR(I82)</formula>
    </cfRule>
  </conditionalFormatting>
  <conditionalFormatting sqref="I82:N82 R82:T82">
    <cfRule type="cellIs" dxfId="222" priority="390" stopIfTrue="1" operator="notEqual">
      <formula>0</formula>
    </cfRule>
  </conditionalFormatting>
  <conditionalFormatting sqref="G82:G83">
    <cfRule type="containsErrors" dxfId="221" priority="385">
      <formula>ISERROR(G82)</formula>
    </cfRule>
    <cfRule type="cellIs" dxfId="220" priority="386" operator="greaterThan">
      <formula>100%</formula>
    </cfRule>
    <cfRule type="cellIs" dxfId="219" priority="387" operator="equal">
      <formula>100%</formula>
    </cfRule>
    <cfRule type="cellIs" dxfId="218" priority="388" operator="between">
      <formula>1%</formula>
      <formula>99%</formula>
    </cfRule>
    <cfRule type="cellIs" priority="389" operator="equal">
      <formula>0%</formula>
    </cfRule>
  </conditionalFormatting>
  <conditionalFormatting sqref="Q82:Q83">
    <cfRule type="cellIs" dxfId="217" priority="376" operator="equal">
      <formula>0</formula>
    </cfRule>
    <cfRule type="containsErrors" dxfId="216" priority="377">
      <formula>ISERROR(Q82)</formula>
    </cfRule>
  </conditionalFormatting>
  <conditionalFormatting sqref="Q82">
    <cfRule type="cellIs" dxfId="215" priority="375" stopIfTrue="1" operator="notEqual">
      <formula>0</formula>
    </cfRule>
  </conditionalFormatting>
  <conditionalFormatting sqref="P82:P83">
    <cfRule type="cellIs" dxfId="214" priority="373" operator="equal">
      <formula>0</formula>
    </cfRule>
    <cfRule type="containsErrors" dxfId="213" priority="374">
      <formula>ISERROR(P82)</formula>
    </cfRule>
  </conditionalFormatting>
  <conditionalFormatting sqref="P82">
    <cfRule type="cellIs" dxfId="212" priority="372" stopIfTrue="1" operator="notEqual">
      <formula>0</formula>
    </cfRule>
  </conditionalFormatting>
  <conditionalFormatting sqref="O82:O83">
    <cfRule type="cellIs" dxfId="211" priority="367" operator="equal">
      <formula>0</formula>
    </cfRule>
    <cfRule type="containsErrors" dxfId="210" priority="368">
      <formula>ISERROR(O82)</formula>
    </cfRule>
  </conditionalFormatting>
  <conditionalFormatting sqref="O82">
    <cfRule type="cellIs" dxfId="209" priority="366" stopIfTrue="1" operator="notEqual">
      <formula>0</formula>
    </cfRule>
  </conditionalFormatting>
  <conditionalFormatting sqref="R80:T81 I80:N81">
    <cfRule type="cellIs" dxfId="208" priority="364" operator="equal">
      <formula>0</formula>
    </cfRule>
    <cfRule type="containsErrors" dxfId="207" priority="365">
      <formula>ISERROR(I80)</formula>
    </cfRule>
  </conditionalFormatting>
  <conditionalFormatting sqref="I80:N80 R80:T80">
    <cfRule type="cellIs" dxfId="206" priority="363" stopIfTrue="1" operator="notEqual">
      <formula>0</formula>
    </cfRule>
  </conditionalFormatting>
  <conditionalFormatting sqref="G80:G81">
    <cfRule type="containsErrors" dxfId="205" priority="358">
      <formula>ISERROR(G80)</formula>
    </cfRule>
    <cfRule type="cellIs" dxfId="204" priority="359" operator="greaterThan">
      <formula>100%</formula>
    </cfRule>
    <cfRule type="cellIs" dxfId="203" priority="360" operator="equal">
      <formula>100%</formula>
    </cfRule>
    <cfRule type="cellIs" dxfId="202" priority="361" operator="between">
      <formula>1%</formula>
      <formula>99%</formula>
    </cfRule>
    <cfRule type="cellIs" priority="362" operator="equal">
      <formula>0%</formula>
    </cfRule>
  </conditionalFormatting>
  <conditionalFormatting sqref="Q80:Q81">
    <cfRule type="cellIs" dxfId="201" priority="349" operator="equal">
      <formula>0</formula>
    </cfRule>
    <cfRule type="containsErrors" dxfId="200" priority="350">
      <formula>ISERROR(Q80)</formula>
    </cfRule>
  </conditionalFormatting>
  <conditionalFormatting sqref="Q80">
    <cfRule type="cellIs" dxfId="199" priority="348" stopIfTrue="1" operator="notEqual">
      <formula>0</formula>
    </cfRule>
  </conditionalFormatting>
  <conditionalFormatting sqref="P80:P81">
    <cfRule type="cellIs" dxfId="198" priority="346" operator="equal">
      <formula>0</formula>
    </cfRule>
    <cfRule type="containsErrors" dxfId="197" priority="347">
      <formula>ISERROR(P80)</formula>
    </cfRule>
  </conditionalFormatting>
  <conditionalFormatting sqref="P80">
    <cfRule type="cellIs" dxfId="196" priority="345" stopIfTrue="1" operator="notEqual">
      <formula>0</formula>
    </cfRule>
  </conditionalFormatting>
  <conditionalFormatting sqref="O80:O81">
    <cfRule type="cellIs" dxfId="195" priority="340" operator="equal">
      <formula>0</formula>
    </cfRule>
    <cfRule type="containsErrors" dxfId="194" priority="341">
      <formula>ISERROR(O80)</formula>
    </cfRule>
  </conditionalFormatting>
  <conditionalFormatting sqref="O80">
    <cfRule type="cellIs" dxfId="193" priority="339" stopIfTrue="1" operator="notEqual">
      <formula>0</formula>
    </cfRule>
  </conditionalFormatting>
  <conditionalFormatting sqref="R78:T79 I78:N79">
    <cfRule type="cellIs" dxfId="192" priority="337" operator="equal">
      <formula>0</formula>
    </cfRule>
    <cfRule type="containsErrors" dxfId="191" priority="338">
      <formula>ISERROR(I78)</formula>
    </cfRule>
  </conditionalFormatting>
  <conditionalFormatting sqref="I78:N78 R78:T78">
    <cfRule type="cellIs" dxfId="190" priority="336" stopIfTrue="1" operator="notEqual">
      <formula>0</formula>
    </cfRule>
  </conditionalFormatting>
  <conditionalFormatting sqref="G78:G79">
    <cfRule type="containsErrors" dxfId="189" priority="331">
      <formula>ISERROR(G78)</formula>
    </cfRule>
    <cfRule type="cellIs" dxfId="188" priority="332" operator="greaterThan">
      <formula>100%</formula>
    </cfRule>
    <cfRule type="cellIs" dxfId="187" priority="333" operator="equal">
      <formula>100%</formula>
    </cfRule>
    <cfRule type="cellIs" dxfId="186" priority="334" operator="between">
      <formula>1%</formula>
      <formula>99%</formula>
    </cfRule>
    <cfRule type="cellIs" priority="335" operator="equal">
      <formula>0%</formula>
    </cfRule>
  </conditionalFormatting>
  <conditionalFormatting sqref="Q78:Q79">
    <cfRule type="cellIs" dxfId="185" priority="322" operator="equal">
      <formula>0</formula>
    </cfRule>
    <cfRule type="containsErrors" dxfId="184" priority="323">
      <formula>ISERROR(Q78)</formula>
    </cfRule>
  </conditionalFormatting>
  <conditionalFormatting sqref="Q78">
    <cfRule type="cellIs" dxfId="183" priority="321" stopIfTrue="1" operator="notEqual">
      <formula>0</formula>
    </cfRule>
  </conditionalFormatting>
  <conditionalFormatting sqref="P78:P79">
    <cfRule type="cellIs" dxfId="182" priority="319" operator="equal">
      <formula>0</formula>
    </cfRule>
    <cfRule type="containsErrors" dxfId="181" priority="320">
      <formula>ISERROR(P78)</formula>
    </cfRule>
  </conditionalFormatting>
  <conditionalFormatting sqref="P78">
    <cfRule type="cellIs" dxfId="180" priority="318" stopIfTrue="1" operator="notEqual">
      <formula>0</formula>
    </cfRule>
  </conditionalFormatting>
  <conditionalFormatting sqref="O78:O79">
    <cfRule type="cellIs" dxfId="179" priority="313" operator="equal">
      <formula>0</formula>
    </cfRule>
    <cfRule type="containsErrors" dxfId="178" priority="314">
      <formula>ISERROR(O78)</formula>
    </cfRule>
  </conditionalFormatting>
  <conditionalFormatting sqref="O78">
    <cfRule type="cellIs" dxfId="177" priority="312" stopIfTrue="1" operator="notEqual">
      <formula>0</formula>
    </cfRule>
  </conditionalFormatting>
  <conditionalFormatting sqref="R76:T77 I76:N77">
    <cfRule type="cellIs" dxfId="176" priority="310" operator="equal">
      <formula>0</formula>
    </cfRule>
    <cfRule type="containsErrors" dxfId="175" priority="311">
      <formula>ISERROR(I76)</formula>
    </cfRule>
  </conditionalFormatting>
  <conditionalFormatting sqref="I76:N76 R76:T76">
    <cfRule type="cellIs" dxfId="174" priority="309" stopIfTrue="1" operator="notEqual">
      <formula>0</formula>
    </cfRule>
  </conditionalFormatting>
  <conditionalFormatting sqref="G76:G77">
    <cfRule type="containsErrors" dxfId="173" priority="304">
      <formula>ISERROR(G76)</formula>
    </cfRule>
    <cfRule type="cellIs" dxfId="172" priority="305" operator="greaterThan">
      <formula>100%</formula>
    </cfRule>
    <cfRule type="cellIs" dxfId="171" priority="306" operator="equal">
      <formula>100%</formula>
    </cfRule>
    <cfRule type="cellIs" dxfId="170" priority="307" operator="between">
      <formula>1%</formula>
      <formula>99%</formula>
    </cfRule>
    <cfRule type="cellIs" priority="308" operator="equal">
      <formula>0%</formula>
    </cfRule>
  </conditionalFormatting>
  <conditionalFormatting sqref="Q76:Q77">
    <cfRule type="cellIs" dxfId="169" priority="295" operator="equal">
      <formula>0</formula>
    </cfRule>
    <cfRule type="containsErrors" dxfId="168" priority="296">
      <formula>ISERROR(Q76)</formula>
    </cfRule>
  </conditionalFormatting>
  <conditionalFormatting sqref="Q76">
    <cfRule type="cellIs" dxfId="167" priority="294" stopIfTrue="1" operator="notEqual">
      <formula>0</formula>
    </cfRule>
  </conditionalFormatting>
  <conditionalFormatting sqref="P76:P77">
    <cfRule type="cellIs" dxfId="166" priority="292" operator="equal">
      <formula>0</formula>
    </cfRule>
    <cfRule type="containsErrors" dxfId="165" priority="293">
      <formula>ISERROR(P76)</formula>
    </cfRule>
  </conditionalFormatting>
  <conditionalFormatting sqref="P76">
    <cfRule type="cellIs" dxfId="164" priority="291" stopIfTrue="1" operator="notEqual">
      <formula>0</formula>
    </cfRule>
  </conditionalFormatting>
  <conditionalFormatting sqref="O76:O77">
    <cfRule type="cellIs" dxfId="163" priority="286" operator="equal">
      <formula>0</formula>
    </cfRule>
    <cfRule type="containsErrors" dxfId="162" priority="287">
      <formula>ISERROR(O76)</formula>
    </cfRule>
  </conditionalFormatting>
  <conditionalFormatting sqref="O76">
    <cfRule type="cellIs" dxfId="161" priority="285" stopIfTrue="1" operator="notEqual">
      <formula>0</formula>
    </cfRule>
  </conditionalFormatting>
  <conditionalFormatting sqref="I86">
    <cfRule type="cellIs" dxfId="160" priority="284" stopIfTrue="1" operator="notEqual">
      <formula>0</formula>
    </cfRule>
  </conditionalFormatting>
  <conditionalFormatting sqref="I87:N87 R87:T87 I86">
    <cfRule type="cellIs" dxfId="159" priority="282" operator="equal">
      <formula>0</formula>
    </cfRule>
    <cfRule type="containsErrors" dxfId="158" priority="283">
      <formula>ISERROR(I86)</formula>
    </cfRule>
  </conditionalFormatting>
  <conditionalFormatting sqref="I86">
    <cfRule type="cellIs" dxfId="157" priority="281" stopIfTrue="1" operator="notEqual">
      <formula>0</formula>
    </cfRule>
  </conditionalFormatting>
  <conditionalFormatting sqref="G86:G87">
    <cfRule type="containsErrors" dxfId="156" priority="276">
      <formula>ISERROR(G86)</formula>
    </cfRule>
    <cfRule type="cellIs" dxfId="155" priority="277" operator="greaterThan">
      <formula>100%</formula>
    </cfRule>
    <cfRule type="cellIs" dxfId="154" priority="278" operator="equal">
      <formula>100%</formula>
    </cfRule>
    <cfRule type="cellIs" dxfId="153" priority="279" operator="between">
      <formula>1%</formula>
      <formula>99%</formula>
    </cfRule>
    <cfRule type="cellIs" priority="280" operator="equal">
      <formula>0%</formula>
    </cfRule>
  </conditionalFormatting>
  <conditionalFormatting sqref="I86">
    <cfRule type="cellIs" dxfId="152" priority="275" stopIfTrue="1" operator="notEqual">
      <formula>0</formula>
    </cfRule>
  </conditionalFormatting>
  <conditionalFormatting sqref="Q87">
    <cfRule type="cellIs" dxfId="151" priority="261" operator="equal">
      <formula>0</formula>
    </cfRule>
    <cfRule type="containsErrors" dxfId="150" priority="262">
      <formula>ISERROR(Q87)</formula>
    </cfRule>
  </conditionalFormatting>
  <conditionalFormatting sqref="P87">
    <cfRule type="cellIs" dxfId="149" priority="257" operator="equal">
      <formula>0</formula>
    </cfRule>
    <cfRule type="containsErrors" dxfId="148" priority="258">
      <formula>ISERROR(P87)</formula>
    </cfRule>
  </conditionalFormatting>
  <conditionalFormatting sqref="O87">
    <cfRule type="cellIs" dxfId="147" priority="249" operator="equal">
      <formula>0</formula>
    </cfRule>
    <cfRule type="containsErrors" dxfId="146" priority="250">
      <formula>ISERROR(O87)</formula>
    </cfRule>
  </conditionalFormatting>
  <conditionalFormatting sqref="I92:N93 R92:T93">
    <cfRule type="cellIs" dxfId="145" priority="246" operator="equal">
      <formula>0</formula>
    </cfRule>
    <cfRule type="containsErrors" dxfId="144" priority="247">
      <formula>ISERROR(I92)</formula>
    </cfRule>
  </conditionalFormatting>
  <conditionalFormatting sqref="R92:T92 I92:N92">
    <cfRule type="cellIs" dxfId="143" priority="245" stopIfTrue="1" operator="notEqual">
      <formula>0</formula>
    </cfRule>
  </conditionalFormatting>
  <conditionalFormatting sqref="G92:G93">
    <cfRule type="containsErrors" dxfId="142" priority="240">
      <formula>ISERROR(G92)</formula>
    </cfRule>
    <cfRule type="cellIs" dxfId="141" priority="241" operator="greaterThan">
      <formula>100%</formula>
    </cfRule>
    <cfRule type="cellIs" dxfId="140" priority="242" operator="equal">
      <formula>100%</formula>
    </cfRule>
    <cfRule type="cellIs" dxfId="139" priority="243" operator="between">
      <formula>1%</formula>
      <formula>99%</formula>
    </cfRule>
    <cfRule type="cellIs" priority="244" operator="equal">
      <formula>0%</formula>
    </cfRule>
  </conditionalFormatting>
  <conditionalFormatting sqref="Q92:Q93">
    <cfRule type="cellIs" dxfId="138" priority="231" operator="equal">
      <formula>0</formula>
    </cfRule>
    <cfRule type="containsErrors" dxfId="137" priority="232">
      <formula>ISERROR(Q92)</formula>
    </cfRule>
  </conditionalFormatting>
  <conditionalFormatting sqref="Q92">
    <cfRule type="cellIs" dxfId="136" priority="230" stopIfTrue="1" operator="notEqual">
      <formula>0</formula>
    </cfRule>
  </conditionalFormatting>
  <conditionalFormatting sqref="P92:P93">
    <cfRule type="cellIs" dxfId="135" priority="228" operator="equal">
      <formula>0</formula>
    </cfRule>
    <cfRule type="containsErrors" dxfId="134" priority="229">
      <formula>ISERROR(P92)</formula>
    </cfRule>
  </conditionalFormatting>
  <conditionalFormatting sqref="P92">
    <cfRule type="cellIs" dxfId="133" priority="227" stopIfTrue="1" operator="notEqual">
      <formula>0</formula>
    </cfRule>
  </conditionalFormatting>
  <conditionalFormatting sqref="O92:O93">
    <cfRule type="cellIs" dxfId="132" priority="222" operator="equal">
      <formula>0</formula>
    </cfRule>
    <cfRule type="containsErrors" dxfId="131" priority="223">
      <formula>ISERROR(O92)</formula>
    </cfRule>
  </conditionalFormatting>
  <conditionalFormatting sqref="O92">
    <cfRule type="cellIs" dxfId="130" priority="221" stopIfTrue="1" operator="notEqual">
      <formula>0</formula>
    </cfRule>
  </conditionalFormatting>
  <conditionalFormatting sqref="I94:N95 R94:T95">
    <cfRule type="cellIs" dxfId="129" priority="219" operator="equal">
      <formula>0</formula>
    </cfRule>
    <cfRule type="containsErrors" dxfId="128" priority="220">
      <formula>ISERROR(I94)</formula>
    </cfRule>
  </conditionalFormatting>
  <conditionalFormatting sqref="R94:T94 I94:N94">
    <cfRule type="cellIs" dxfId="127" priority="218" stopIfTrue="1" operator="notEqual">
      <formula>0</formula>
    </cfRule>
  </conditionalFormatting>
  <conditionalFormatting sqref="G94:G95">
    <cfRule type="containsErrors" dxfId="126" priority="213">
      <formula>ISERROR(G94)</formula>
    </cfRule>
    <cfRule type="cellIs" dxfId="125" priority="214" operator="greaterThan">
      <formula>100%</formula>
    </cfRule>
    <cfRule type="cellIs" dxfId="124" priority="215" operator="equal">
      <formula>100%</formula>
    </cfRule>
    <cfRule type="cellIs" dxfId="123" priority="216" operator="between">
      <formula>1%</formula>
      <formula>99%</formula>
    </cfRule>
    <cfRule type="cellIs" priority="217" operator="equal">
      <formula>0%</formula>
    </cfRule>
  </conditionalFormatting>
  <conditionalFormatting sqref="Q94:Q95">
    <cfRule type="cellIs" dxfId="122" priority="204" operator="equal">
      <formula>0</formula>
    </cfRule>
    <cfRule type="containsErrors" dxfId="121" priority="205">
      <formula>ISERROR(Q94)</formula>
    </cfRule>
  </conditionalFormatting>
  <conditionalFormatting sqref="Q94">
    <cfRule type="cellIs" dxfId="120" priority="203" stopIfTrue="1" operator="notEqual">
      <formula>0</formula>
    </cfRule>
  </conditionalFormatting>
  <conditionalFormatting sqref="P94:P95">
    <cfRule type="cellIs" dxfId="119" priority="201" operator="equal">
      <formula>0</formula>
    </cfRule>
    <cfRule type="containsErrors" dxfId="118" priority="202">
      <formula>ISERROR(P94)</formula>
    </cfRule>
  </conditionalFormatting>
  <conditionalFormatting sqref="P94">
    <cfRule type="cellIs" dxfId="117" priority="200" stopIfTrue="1" operator="notEqual">
      <formula>0</formula>
    </cfRule>
  </conditionalFormatting>
  <conditionalFormatting sqref="O94:O95">
    <cfRule type="cellIs" dxfId="116" priority="195" operator="equal">
      <formula>0</formula>
    </cfRule>
    <cfRule type="containsErrors" dxfId="115" priority="196">
      <formula>ISERROR(O94)</formula>
    </cfRule>
  </conditionalFormatting>
  <conditionalFormatting sqref="O94">
    <cfRule type="cellIs" dxfId="114" priority="194" stopIfTrue="1" operator="notEqual">
      <formula>0</formula>
    </cfRule>
  </conditionalFormatting>
  <conditionalFormatting sqref="I98:N99 R98:T99">
    <cfRule type="cellIs" dxfId="113" priority="192" operator="equal">
      <formula>0</formula>
    </cfRule>
    <cfRule type="containsErrors" dxfId="112" priority="193">
      <formula>ISERROR(I98)</formula>
    </cfRule>
  </conditionalFormatting>
  <conditionalFormatting sqref="R98:T98 I98:N98">
    <cfRule type="cellIs" dxfId="111" priority="191" stopIfTrue="1" operator="notEqual">
      <formula>0</formula>
    </cfRule>
  </conditionalFormatting>
  <conditionalFormatting sqref="G98:G99">
    <cfRule type="containsErrors" dxfId="110" priority="186">
      <formula>ISERROR(G98)</formula>
    </cfRule>
    <cfRule type="cellIs" dxfId="109" priority="187" operator="greaterThan">
      <formula>100%</formula>
    </cfRule>
    <cfRule type="cellIs" dxfId="108" priority="188" operator="equal">
      <formula>100%</formula>
    </cfRule>
    <cfRule type="cellIs" dxfId="107" priority="189" operator="between">
      <formula>1%</formula>
      <formula>99%</formula>
    </cfRule>
    <cfRule type="cellIs" priority="190" operator="equal">
      <formula>0%</formula>
    </cfRule>
  </conditionalFormatting>
  <conditionalFormatting sqref="Q98:Q99">
    <cfRule type="cellIs" dxfId="106" priority="177" operator="equal">
      <formula>0</formula>
    </cfRule>
    <cfRule type="containsErrors" dxfId="105" priority="178">
      <formula>ISERROR(Q98)</formula>
    </cfRule>
  </conditionalFormatting>
  <conditionalFormatting sqref="Q98">
    <cfRule type="cellIs" dxfId="104" priority="176" stopIfTrue="1" operator="notEqual">
      <formula>0</formula>
    </cfRule>
  </conditionalFormatting>
  <conditionalFormatting sqref="P98:P99">
    <cfRule type="cellIs" dxfId="103" priority="174" operator="equal">
      <formula>0</formula>
    </cfRule>
    <cfRule type="containsErrors" dxfId="102" priority="175">
      <formula>ISERROR(P98)</formula>
    </cfRule>
  </conditionalFormatting>
  <conditionalFormatting sqref="P98">
    <cfRule type="cellIs" dxfId="101" priority="173" stopIfTrue="1" operator="notEqual">
      <formula>0</formula>
    </cfRule>
  </conditionalFormatting>
  <conditionalFormatting sqref="O98:O99">
    <cfRule type="cellIs" dxfId="100" priority="168" operator="equal">
      <formula>0</formula>
    </cfRule>
    <cfRule type="containsErrors" dxfId="99" priority="169">
      <formula>ISERROR(O98)</formula>
    </cfRule>
  </conditionalFormatting>
  <conditionalFormatting sqref="O98">
    <cfRule type="cellIs" dxfId="98" priority="167" stopIfTrue="1" operator="notEqual">
      <formula>0</formula>
    </cfRule>
  </conditionalFormatting>
  <conditionalFormatting sqref="I96:N97 R96:T97">
    <cfRule type="cellIs" dxfId="97" priority="165" operator="equal">
      <formula>0</formula>
    </cfRule>
    <cfRule type="containsErrors" dxfId="96" priority="166">
      <formula>ISERROR(I96)</formula>
    </cfRule>
  </conditionalFormatting>
  <conditionalFormatting sqref="R96:T96 I96:N96">
    <cfRule type="cellIs" dxfId="95" priority="164" stopIfTrue="1" operator="notEqual">
      <formula>0</formula>
    </cfRule>
  </conditionalFormatting>
  <conditionalFormatting sqref="G96:G97">
    <cfRule type="containsErrors" dxfId="94" priority="159">
      <formula>ISERROR(G96)</formula>
    </cfRule>
    <cfRule type="cellIs" dxfId="93" priority="160" operator="greaterThan">
      <formula>100%</formula>
    </cfRule>
    <cfRule type="cellIs" dxfId="92" priority="161" operator="equal">
      <formula>100%</formula>
    </cfRule>
    <cfRule type="cellIs" dxfId="91" priority="162" operator="between">
      <formula>1%</formula>
      <formula>99%</formula>
    </cfRule>
    <cfRule type="cellIs" priority="163" operator="equal">
      <formula>0%</formula>
    </cfRule>
  </conditionalFormatting>
  <conditionalFormatting sqref="Q96:Q97">
    <cfRule type="cellIs" dxfId="90" priority="150" operator="equal">
      <formula>0</formula>
    </cfRule>
    <cfRule type="containsErrors" dxfId="89" priority="151">
      <formula>ISERROR(Q96)</formula>
    </cfRule>
  </conditionalFormatting>
  <conditionalFormatting sqref="Q96">
    <cfRule type="cellIs" dxfId="88" priority="149" stopIfTrue="1" operator="notEqual">
      <formula>0</formula>
    </cfRule>
  </conditionalFormatting>
  <conditionalFormatting sqref="P96:P97">
    <cfRule type="cellIs" dxfId="87" priority="147" operator="equal">
      <formula>0</formula>
    </cfRule>
    <cfRule type="containsErrors" dxfId="86" priority="148">
      <formula>ISERROR(P96)</formula>
    </cfRule>
  </conditionalFormatting>
  <conditionalFormatting sqref="P96">
    <cfRule type="cellIs" dxfId="85" priority="146" stopIfTrue="1" operator="notEqual">
      <formula>0</formula>
    </cfRule>
  </conditionalFormatting>
  <conditionalFormatting sqref="O96:O97">
    <cfRule type="cellIs" dxfId="84" priority="141" operator="equal">
      <formula>0</formula>
    </cfRule>
    <cfRule type="containsErrors" dxfId="83" priority="142">
      <formula>ISERROR(O96)</formula>
    </cfRule>
  </conditionalFormatting>
  <conditionalFormatting sqref="O96">
    <cfRule type="cellIs" dxfId="82" priority="140" stopIfTrue="1" operator="notEqual">
      <formula>0</formula>
    </cfRule>
  </conditionalFormatting>
  <conditionalFormatting sqref="I102">
    <cfRule type="cellIs" dxfId="81" priority="139" stopIfTrue="1" operator="notEqual">
      <formula>0</formula>
    </cfRule>
  </conditionalFormatting>
  <conditionalFormatting sqref="I103:N103 R103:T103 I102">
    <cfRule type="cellIs" dxfId="80" priority="137" operator="equal">
      <formula>0</formula>
    </cfRule>
    <cfRule type="containsErrors" dxfId="79" priority="138">
      <formula>ISERROR(I102)</formula>
    </cfRule>
  </conditionalFormatting>
  <conditionalFormatting sqref="I102">
    <cfRule type="cellIs" dxfId="78" priority="136" stopIfTrue="1" operator="notEqual">
      <formula>0</formula>
    </cfRule>
  </conditionalFormatting>
  <conditionalFormatting sqref="G102:G103">
    <cfRule type="containsErrors" dxfId="77" priority="131">
      <formula>ISERROR(G102)</formula>
    </cfRule>
    <cfRule type="cellIs" dxfId="76" priority="132" operator="greaterThan">
      <formula>100%</formula>
    </cfRule>
    <cfRule type="cellIs" dxfId="75" priority="133" operator="equal">
      <formula>100%</formula>
    </cfRule>
    <cfRule type="cellIs" dxfId="74" priority="134" operator="between">
      <formula>1%</formula>
      <formula>99%</formula>
    </cfRule>
    <cfRule type="cellIs" priority="135" operator="equal">
      <formula>0%</formula>
    </cfRule>
  </conditionalFormatting>
  <conditionalFormatting sqref="I102">
    <cfRule type="cellIs" dxfId="73" priority="130" stopIfTrue="1" operator="notEqual">
      <formula>0</formula>
    </cfRule>
  </conditionalFormatting>
  <conditionalFormatting sqref="Q103">
    <cfRule type="cellIs" dxfId="72" priority="116" operator="equal">
      <formula>0</formula>
    </cfRule>
    <cfRule type="containsErrors" dxfId="71" priority="117">
      <formula>ISERROR(Q103)</formula>
    </cfRule>
  </conditionalFormatting>
  <conditionalFormatting sqref="P103">
    <cfRule type="cellIs" dxfId="70" priority="112" operator="equal">
      <formula>0</formula>
    </cfRule>
    <cfRule type="containsErrors" dxfId="69" priority="113">
      <formula>ISERROR(P103)</formula>
    </cfRule>
  </conditionalFormatting>
  <conditionalFormatting sqref="O103">
    <cfRule type="cellIs" dxfId="68" priority="104" operator="equal">
      <formula>0</formula>
    </cfRule>
    <cfRule type="containsErrors" dxfId="67" priority="105">
      <formula>ISERROR(O103)</formula>
    </cfRule>
  </conditionalFormatting>
  <conditionalFormatting sqref="I104">
    <cfRule type="cellIs" dxfId="66" priority="101" stopIfTrue="1" operator="notEqual">
      <formula>0</formula>
    </cfRule>
  </conditionalFormatting>
  <conditionalFormatting sqref="I105:N105 R105:T105 I104">
    <cfRule type="cellIs" dxfId="65" priority="99" operator="equal">
      <formula>0</formula>
    </cfRule>
    <cfRule type="containsErrors" dxfId="64" priority="100">
      <formula>ISERROR(I104)</formula>
    </cfRule>
  </conditionalFormatting>
  <conditionalFormatting sqref="I104">
    <cfRule type="cellIs" dxfId="63" priority="98" stopIfTrue="1" operator="notEqual">
      <formula>0</formula>
    </cfRule>
  </conditionalFormatting>
  <conditionalFormatting sqref="G104:G105">
    <cfRule type="containsErrors" dxfId="62" priority="93">
      <formula>ISERROR(G104)</formula>
    </cfRule>
    <cfRule type="cellIs" dxfId="61" priority="94" operator="greaterThan">
      <formula>100%</formula>
    </cfRule>
    <cfRule type="cellIs" dxfId="60" priority="95" operator="equal">
      <formula>100%</formula>
    </cfRule>
    <cfRule type="cellIs" dxfId="59" priority="96" operator="between">
      <formula>1%</formula>
      <formula>99%</formula>
    </cfRule>
    <cfRule type="cellIs" priority="97" operator="equal">
      <formula>0%</formula>
    </cfRule>
  </conditionalFormatting>
  <conditionalFormatting sqref="I104">
    <cfRule type="cellIs" dxfId="58" priority="92" stopIfTrue="1" operator="notEqual">
      <formula>0</formula>
    </cfRule>
  </conditionalFormatting>
  <conditionalFormatting sqref="Q105">
    <cfRule type="cellIs" dxfId="57" priority="78" operator="equal">
      <formula>0</formula>
    </cfRule>
    <cfRule type="containsErrors" dxfId="56" priority="79">
      <formula>ISERROR(Q105)</formula>
    </cfRule>
  </conditionalFormatting>
  <conditionalFormatting sqref="P105">
    <cfRule type="cellIs" dxfId="55" priority="74" operator="equal">
      <formula>0</formula>
    </cfRule>
    <cfRule type="containsErrors" dxfId="54" priority="75">
      <formula>ISERROR(P105)</formula>
    </cfRule>
  </conditionalFormatting>
  <conditionalFormatting sqref="O105">
    <cfRule type="cellIs" dxfId="53" priority="66" operator="equal">
      <formula>0</formula>
    </cfRule>
    <cfRule type="containsErrors" dxfId="52" priority="67">
      <formula>ISERROR(O105)</formula>
    </cfRule>
  </conditionalFormatting>
  <conditionalFormatting sqref="I110:N111 R110:T111">
    <cfRule type="cellIs" dxfId="51" priority="62" operator="equal">
      <formula>0</formula>
    </cfRule>
    <cfRule type="containsErrors" dxfId="50" priority="63">
      <formula>ISERROR(I110)</formula>
    </cfRule>
  </conditionalFormatting>
  <conditionalFormatting sqref="R110:T110 I110:N110">
    <cfRule type="cellIs" dxfId="49" priority="61" stopIfTrue="1" operator="notEqual">
      <formula>0</formula>
    </cfRule>
  </conditionalFormatting>
  <conditionalFormatting sqref="G110:G111">
    <cfRule type="containsErrors" dxfId="48" priority="56">
      <formula>ISERROR(G110)</formula>
    </cfRule>
    <cfRule type="cellIs" dxfId="47" priority="57" operator="greaterThan">
      <formula>100%</formula>
    </cfRule>
    <cfRule type="cellIs" dxfId="46" priority="58" operator="equal">
      <formula>100%</formula>
    </cfRule>
    <cfRule type="cellIs" dxfId="45" priority="59" operator="between">
      <formula>1%</formula>
      <formula>99%</formula>
    </cfRule>
    <cfRule type="cellIs" priority="60" operator="equal">
      <formula>0%</formula>
    </cfRule>
  </conditionalFormatting>
  <conditionalFormatting sqref="Q110:Q111">
    <cfRule type="cellIs" dxfId="44" priority="47" operator="equal">
      <formula>0</formula>
    </cfRule>
    <cfRule type="containsErrors" dxfId="43" priority="48">
      <formula>ISERROR(Q110)</formula>
    </cfRule>
  </conditionalFormatting>
  <conditionalFormatting sqref="Q110">
    <cfRule type="cellIs" dxfId="42" priority="46" stopIfTrue="1" operator="notEqual">
      <formula>0</formula>
    </cfRule>
  </conditionalFormatting>
  <conditionalFormatting sqref="P110:P111">
    <cfRule type="cellIs" dxfId="41" priority="44" operator="equal">
      <formula>0</formula>
    </cfRule>
    <cfRule type="containsErrors" dxfId="40" priority="45">
      <formula>ISERROR(P110)</formula>
    </cfRule>
  </conditionalFormatting>
  <conditionalFormatting sqref="P110">
    <cfRule type="cellIs" dxfId="39" priority="43" stopIfTrue="1" operator="notEqual">
      <formula>0</formula>
    </cfRule>
  </conditionalFormatting>
  <conditionalFormatting sqref="O110:O111">
    <cfRule type="cellIs" dxfId="38" priority="38" operator="equal">
      <formula>0</formula>
    </cfRule>
    <cfRule type="containsErrors" dxfId="37" priority="39">
      <formula>ISERROR(O110)</formula>
    </cfRule>
  </conditionalFormatting>
  <conditionalFormatting sqref="O110">
    <cfRule type="cellIs" dxfId="36" priority="37" stopIfTrue="1" operator="notEqual">
      <formula>0</formula>
    </cfRule>
  </conditionalFormatting>
  <conditionalFormatting sqref="J26:T26">
    <cfRule type="cellIs" dxfId="35" priority="36" stopIfTrue="1" operator="notEqual">
      <formula>0</formula>
    </cfRule>
  </conditionalFormatting>
  <conditionalFormatting sqref="J26:T26">
    <cfRule type="cellIs" dxfId="34" priority="34" operator="equal">
      <formula>0</formula>
    </cfRule>
    <cfRule type="containsErrors" dxfId="33" priority="35">
      <formula>ISERROR(J26)</formula>
    </cfRule>
  </conditionalFormatting>
  <conditionalFormatting sqref="J28:T28">
    <cfRule type="cellIs" dxfId="32" priority="32" operator="equal">
      <formula>0</formula>
    </cfRule>
    <cfRule type="containsErrors" dxfId="31" priority="33">
      <formula>ISERROR(J28)</formula>
    </cfRule>
  </conditionalFormatting>
  <conditionalFormatting sqref="J28:T28">
    <cfRule type="cellIs" dxfId="30" priority="31" stopIfTrue="1" operator="notEqual">
      <formula>0</formula>
    </cfRule>
  </conditionalFormatting>
  <conditionalFormatting sqref="J28:T28">
    <cfRule type="cellIs" dxfId="29" priority="30" stopIfTrue="1" operator="notEqual">
      <formula>0</formula>
    </cfRule>
  </conditionalFormatting>
  <conditionalFormatting sqref="J30:T30">
    <cfRule type="cellIs" dxfId="28" priority="28" operator="equal">
      <formula>0</formula>
    </cfRule>
    <cfRule type="containsErrors" dxfId="27" priority="29">
      <formula>ISERROR(J30)</formula>
    </cfRule>
  </conditionalFormatting>
  <conditionalFormatting sqref="J30:T30">
    <cfRule type="cellIs" dxfId="26" priority="27" stopIfTrue="1" operator="notEqual">
      <formula>0</formula>
    </cfRule>
  </conditionalFormatting>
  <conditionalFormatting sqref="J30:T30">
    <cfRule type="cellIs" dxfId="25" priority="26" stopIfTrue="1" operator="notEqual">
      <formula>0</formula>
    </cfRule>
  </conditionalFormatting>
  <conditionalFormatting sqref="J86:T86">
    <cfRule type="cellIs" dxfId="24" priority="25" stopIfTrue="1" operator="notEqual">
      <formula>0</formula>
    </cfRule>
  </conditionalFormatting>
  <conditionalFormatting sqref="J86:T86">
    <cfRule type="cellIs" dxfId="23" priority="23" operator="equal">
      <formula>0</formula>
    </cfRule>
    <cfRule type="containsErrors" dxfId="22" priority="24">
      <formula>ISERROR(J86)</formula>
    </cfRule>
  </conditionalFormatting>
  <conditionalFormatting sqref="J86:T86">
    <cfRule type="cellIs" dxfId="21" priority="22" stopIfTrue="1" operator="notEqual">
      <formula>0</formula>
    </cfRule>
  </conditionalFormatting>
  <conditionalFormatting sqref="J86:T86">
    <cfRule type="cellIs" dxfId="20" priority="21" stopIfTrue="1" operator="notEqual">
      <formula>0</formula>
    </cfRule>
  </conditionalFormatting>
  <conditionalFormatting sqref="J88:T88">
    <cfRule type="cellIs" dxfId="19" priority="20" stopIfTrue="1" operator="notEqual">
      <formula>0</formula>
    </cfRule>
  </conditionalFormatting>
  <conditionalFormatting sqref="J88:T88">
    <cfRule type="cellIs" dxfId="18" priority="18" operator="equal">
      <formula>0</formula>
    </cfRule>
    <cfRule type="containsErrors" dxfId="17" priority="19">
      <formula>ISERROR(J88)</formula>
    </cfRule>
  </conditionalFormatting>
  <conditionalFormatting sqref="J88:T88">
    <cfRule type="cellIs" dxfId="16" priority="17" stopIfTrue="1" operator="notEqual">
      <formula>0</formula>
    </cfRule>
  </conditionalFormatting>
  <conditionalFormatting sqref="J88:T88">
    <cfRule type="cellIs" dxfId="15" priority="16" stopIfTrue="1" operator="notEqual">
      <formula>0</formula>
    </cfRule>
  </conditionalFormatting>
  <conditionalFormatting sqref="J102:T102">
    <cfRule type="cellIs" dxfId="14" priority="15" stopIfTrue="1" operator="notEqual">
      <formula>0</formula>
    </cfRule>
  </conditionalFormatting>
  <conditionalFormatting sqref="J102:T102">
    <cfRule type="cellIs" dxfId="13" priority="13" operator="equal">
      <formula>0</formula>
    </cfRule>
    <cfRule type="containsErrors" dxfId="12" priority="14">
      <formula>ISERROR(J102)</formula>
    </cfRule>
  </conditionalFormatting>
  <conditionalFormatting sqref="J102:T102">
    <cfRule type="cellIs" dxfId="11" priority="12" stopIfTrue="1" operator="notEqual">
      <formula>0</formula>
    </cfRule>
  </conditionalFormatting>
  <conditionalFormatting sqref="J102:T102">
    <cfRule type="cellIs" dxfId="10" priority="11" stopIfTrue="1" operator="notEqual">
      <formula>0</formula>
    </cfRule>
  </conditionalFormatting>
  <conditionalFormatting sqref="J104:T104">
    <cfRule type="cellIs" dxfId="9" priority="10" stopIfTrue="1" operator="notEqual">
      <formula>0</formula>
    </cfRule>
  </conditionalFormatting>
  <conditionalFormatting sqref="J104:T104">
    <cfRule type="cellIs" dxfId="8" priority="8" operator="equal">
      <formula>0</formula>
    </cfRule>
    <cfRule type="containsErrors" dxfId="7" priority="9">
      <formula>ISERROR(J104)</formula>
    </cfRule>
  </conditionalFormatting>
  <conditionalFormatting sqref="J104:T104">
    <cfRule type="cellIs" dxfId="6" priority="7" stopIfTrue="1" operator="notEqual">
      <formula>0</formula>
    </cfRule>
  </conditionalFormatting>
  <conditionalFormatting sqref="J104:T104">
    <cfRule type="cellIs" dxfId="5" priority="6" stopIfTrue="1" operator="notEqual">
      <formula>0</formula>
    </cfRule>
  </conditionalFormatting>
  <conditionalFormatting sqref="J106:T106">
    <cfRule type="cellIs" dxfId="4" priority="5" stopIfTrue="1" operator="notEqual">
      <formula>0</formula>
    </cfRule>
  </conditionalFormatting>
  <conditionalFormatting sqref="J106:T106">
    <cfRule type="cellIs" dxfId="3" priority="3" operator="equal">
      <formula>0</formula>
    </cfRule>
    <cfRule type="containsErrors" dxfId="2" priority="4">
      <formula>ISERROR(J106)</formula>
    </cfRule>
  </conditionalFormatting>
  <conditionalFormatting sqref="J106:T106">
    <cfRule type="cellIs" dxfId="1" priority="2" stopIfTrue="1" operator="notEqual">
      <formula>0</formula>
    </cfRule>
  </conditionalFormatting>
  <conditionalFormatting sqref="J106:T106">
    <cfRule type="cellIs" dxfId="0" priority="1" stopIfTrue="1" operator="notEqual">
      <formula>0</formula>
    </cfRule>
  </conditionalFormatting>
  <dataValidations count="1">
    <dataValidation type="decimal" allowBlank="1" showInputMessage="1" showErrorMessage="1" errorTitle="BDI" error="O valor deverá estar contido entre 0,00% e 20,00%." promptTitle="BDI" prompt="O valor deverá estar contido entre 0,00% e 20,00%." sqref="C123">
      <formula1>0</formula1>
      <formula2>0.2</formula2>
    </dataValidation>
  </dataValidations>
  <printOptions horizontalCentered="1"/>
  <pageMargins left="0.19685039370078741" right="0.19685039370078741" top="0.19685039370078741" bottom="0.19685039370078741" header="0" footer="0"/>
  <pageSetup paperSize="9" scale="30" orientation="landscape" r:id="rId2"/>
  <rowBreaks count="1" manualBreakCount="1">
    <brk id="93" max="20" man="1"/>
  </rowBreaks>
  <colBreaks count="1" manualBreakCount="1">
    <brk id="14" max="126" man="1"/>
  </colBreaks>
  <drawing r:id="rId3"/>
  <legacyDrawing r:id="rId4"/>
  <oleObjects>
    <mc:AlternateContent xmlns:mc="http://schemas.openxmlformats.org/markup-compatibility/2006">
      <mc:Choice Requires="x14">
        <oleObject progId="Word.Picture.8" shapeId="13313" r:id="rId5">
          <objectPr defaultSize="0" autoPict="0" r:id="rId6">
            <anchor moveWithCells="1" sizeWithCells="1">
              <from>
                <xdr:col>2</xdr:col>
                <xdr:colOff>600075</xdr:colOff>
                <xdr:row>3</xdr:row>
                <xdr:rowOff>142875</xdr:rowOff>
              </from>
              <to>
                <xdr:col>2</xdr:col>
                <xdr:colOff>2905125</xdr:colOff>
                <xdr:row>3</xdr:row>
                <xdr:rowOff>142875</xdr:rowOff>
              </to>
            </anchor>
          </objectPr>
        </oleObject>
      </mc:Choice>
      <mc:Fallback>
        <oleObject progId="Word.Picture.8" shapeId="13313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Cronograma</vt:lpstr>
      <vt:lpstr>'Modelo Cronograma'!Area_de_impressao</vt:lpstr>
      <vt:lpstr>'Modelo Cronograma'!Titulos_de_impressao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Patrícia Rina</dc:creator>
  <cp:lastModifiedBy>Cintia Maria Heckmann</cp:lastModifiedBy>
  <cp:lastPrinted>2018-09-25T15:36:26Z</cp:lastPrinted>
  <dcterms:created xsi:type="dcterms:W3CDTF">2010-08-25T14:00:24Z</dcterms:created>
  <dcterms:modified xsi:type="dcterms:W3CDTF">2018-09-25T15:36:28Z</dcterms:modified>
</cp:coreProperties>
</file>